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7"/>
  </bookViews>
  <sheets>
    <sheet name="收支预算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<sst xmlns="http://schemas.openxmlformats.org/spreadsheetml/2006/main" count="400" uniqueCount="241">
  <si>
    <t>收支预算总表</t>
  </si>
  <si>
    <t xml:space="preserve">填报单位:705南昌市城市管理委员会（部门） 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</si>
  <si>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</si>
  <si>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</si>
  <si>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</si>
  <si>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</si>
  <si>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</si>
  <si>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</si>
  <si>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</si>
  <si>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</si>
  <si>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</si>
  <si>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</si>
  <si>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</si>
  <si>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</si>
  <si>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</si>
  <si>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</si>
  <si>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</si>
  <si>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</si>
  <si>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</si>
  <si>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</si>
  <si>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</si>
  <si>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</si>
  <si>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</si>
  <si>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</si>
  <si>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</si>
  <si>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</si>
  <si>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</si>
  <si>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</si>
  <si>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</si>
  <si>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</si>
  <si>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</si>
  <si>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</si>
  <si>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</si>
  <si>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</si>
  <si>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</si>
  <si>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</si>
  <si>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</si>
  <si>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</si>
  <si>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</si>
  <si>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</si>
  <si>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</si>
  <si>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</si>
  <si>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</si>
  <si>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</si>
  <si>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</si>
  <si>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住房保障支出</t>
  </si>
  <si>
    <t>　02</t>
  </si>
  <si>
    <t>　住房改革支出</t>
  </si>
  <si>
    <t>　　2210203</t>
  </si>
  <si>
    <t>　　购房补贴</t>
  </si>
  <si>
    <t>　　2210201</t>
  </si>
  <si>
    <t>　　住房公积金</t>
  </si>
  <si>
    <t>213</t>
  </si>
  <si>
    <t>农林水支出</t>
  </si>
  <si>
    <t>　03</t>
  </si>
  <si>
    <t>　水利</t>
  </si>
  <si>
    <t>　　2130399</t>
  </si>
  <si>
    <t>　　其他水利支出</t>
  </si>
  <si>
    <t>212</t>
  </si>
  <si>
    <t>城乡社区支出</t>
  </si>
  <si>
    <t>　99</t>
  </si>
  <si>
    <t>　其他城乡社区支出</t>
  </si>
  <si>
    <t>　　2129901</t>
  </si>
  <si>
    <t>　　其他城乡社区支出</t>
  </si>
  <si>
    <t>　08</t>
  </si>
  <si>
    <t>　国有土地使用权出让收入及对应专项债务收入安排的支出</t>
  </si>
  <si>
    <t>　　2120803</t>
  </si>
  <si>
    <t>　　城市建设支出</t>
  </si>
  <si>
    <t>　　2120802</t>
  </si>
  <si>
    <t>　　土地开发支出</t>
  </si>
  <si>
    <t>　05</t>
  </si>
  <si>
    <t>　城乡社区环境卫生</t>
  </si>
  <si>
    <t>　　2120501</t>
  </si>
  <si>
    <t>　　城乡社区环境卫生</t>
  </si>
  <si>
    <t>　城乡社区公共设施</t>
  </si>
  <si>
    <t>　　2120399</t>
  </si>
  <si>
    <t>　　其他城乡社区公共设施支出</t>
  </si>
  <si>
    <t>　城乡社区规划与管理</t>
  </si>
  <si>
    <t>　　2120201</t>
  </si>
  <si>
    <t>　　城乡社区规划与管理</t>
  </si>
  <si>
    <t>　01</t>
  </si>
  <si>
    <t>　城乡社区管理事务</t>
  </si>
  <si>
    <t>　　2120102</t>
  </si>
  <si>
    <t>　　一般行政管理事务</t>
  </si>
  <si>
    <t>　　2120101</t>
  </si>
  <si>
    <t>　　行政运行</t>
  </si>
  <si>
    <t>208</t>
  </si>
  <si>
    <t>社会保障和就业支出</t>
  </si>
  <si>
    <t>　抚恤</t>
  </si>
  <si>
    <t>　　2080801</t>
  </si>
  <si>
    <t>　　死亡抚恤</t>
  </si>
  <si>
    <t>　行政事业单位离退休</t>
  </si>
  <si>
    <t>　　2080506</t>
  </si>
  <si>
    <t>　　机关事业单位职业年金缴费支出</t>
  </si>
  <si>
    <t>　　2080505</t>
  </si>
  <si>
    <t>　　机关事业单位基本养老保险缴费支出</t>
  </si>
  <si>
    <t>　　2080504</t>
  </si>
  <si>
    <t>　　未归口管理的行政单位离退休</t>
  </si>
  <si>
    <t>部门支出总表</t>
  </si>
  <si>
    <t>填报单位:705南昌市城市管理委员会（部门）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</si>
  <si>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</si>
  <si>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</si>
  <si>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</si>
  <si>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</si>
  <si>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</si>
  <si>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</si>
  <si>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</si>
  <si>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</si>
  <si>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</si>
  <si>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</si>
  <si>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</si>
  <si>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</si>
  <si>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</si>
  <si>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</si>
  <si>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</si>
  <si>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</si>
  <si>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</si>
  <si>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</si>
  <si>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</si>
  <si>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</si>
  <si>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</si>
  <si>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</si>
  <si>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</si>
  <si>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</si>
  <si>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</si>
  <si>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</si>
  <si>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</si>
  <si>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</si>
  <si>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</si>
  <si>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</si>
  <si>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</si>
  <si>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</si>
  <si>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</si>
  <si>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</si>
  <si>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</si>
  <si>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</si>
  <si>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</si>
  <si>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</si>
  <si>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3010702</t>
  </si>
  <si>
    <t>　绩效工资基本标准线部分</t>
  </si>
  <si>
    <t>3010703</t>
  </si>
  <si>
    <t>　绩效工资超基本标准线部分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</si>
  <si>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</si>
  <si>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</si>
  <si>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</si>
  <si>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</si>
  <si>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</si>
  <si>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</si>
  <si>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</si>
  <si>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</si>
  <si>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</si>
  <si>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</si>
  <si>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</si>
  <si>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</si>
  <si>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</si>
  <si>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</si>
  <si>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</si>
  <si>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</si>
  <si>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</si>
  <si>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</si>
  <si>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</si>
  <si>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</si>
  <si>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</si>
  <si>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</si>
  <si>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</si>
  <si>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</si>
  <si>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</si>
  <si>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</si>
  <si>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</si>
  <si>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</si>
  <si>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</si>
  <si>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</si>
  <si>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</si>
  <si>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</si>
  <si>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</si>
  <si>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</si>
  <si>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</si>
  <si>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</si>
  <si>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</si>
  <si>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</si>
  <si>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</si>
  <si>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</si>
  <si>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</si>
  <si>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</si>
  <si>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</si>
  <si>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</si>
  <si>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</si>
  <si>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</si>
  <si>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</si>
  <si>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</si>
  <si>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</si>
  <si>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</si>
  <si>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</si>
  <si>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</si>
  <si>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</si>
  <si>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</si>
  <si>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</si>
  <si>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</si>
  <si>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</si>
  <si>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</si>
  <si>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</si>
  <si>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</si>
  <si>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</si>
  <si>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</si>
  <si>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3030101</t>
  </si>
  <si>
    <t>　基本离休费</t>
  </si>
  <si>
    <t>3030102</t>
  </si>
  <si>
    <t>　离休统一津贴补贴</t>
  </si>
  <si>
    <t>3030103</t>
  </si>
  <si>
    <t>　护理费</t>
  </si>
  <si>
    <t>3030104</t>
  </si>
  <si>
    <t>　离休福利费</t>
  </si>
  <si>
    <t>3030105</t>
  </si>
  <si>
    <t>　离休公用经费</t>
  </si>
  <si>
    <t>3030205</t>
  </si>
  <si>
    <t>　退休福利费</t>
  </si>
  <si>
    <t>3030206</t>
  </si>
  <si>
    <t>　退休公用经费</t>
  </si>
  <si>
    <t>30304</t>
  </si>
  <si>
    <t>　抚恤金</t>
  </si>
  <si>
    <t>30305</t>
  </si>
  <si>
    <t>　生活补助</t>
  </si>
  <si>
    <t>30399</t>
  </si>
  <si>
    <t>　其他对个人和家庭的补助</t>
  </si>
  <si>
    <t>资本性支出</t>
  </si>
  <si>
    <t>31002</t>
  </si>
  <si>
    <t>　办公设备购置</t>
  </si>
  <si>
    <t>31007</t>
  </si>
  <si>
    <t>　信息网络及软件购置更新</t>
  </si>
  <si>
    <t>31099</t>
  </si>
  <si>
    <t>　其他资本性支出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</si>
  <si>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</si>
  <si>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</si>
  <si>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</si>
  <si>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</si>
  <si>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</si>
  <si>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</si>
  <si>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</si>
  <si>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705</t>
  </si>
  <si>
    <t>南昌市城市管理委员会（部门）</t>
  </si>
  <si>
    <t>政府性基金预算支出表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</si>
</sst>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37" fontId="4" fillId="0" borderId="15" xfId="0" applyNumberFormat="1" applyFont="1" applyFill="1" applyBorder="1" applyAlignment="1" applyProtection="1">
      <alignment horizontal="center" vertical="center" wrapText="1"/>
      <protection/>
    </xf>
    <xf numFmtId="37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16" xfId="0" applyNumberFormat="1" applyFont="1" applyFill="1" applyBorder="1" applyAlignment="1" applyProtection="1">
      <alignment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9" fontId="4" fillId="0" borderId="16" xfId="0" applyNumberFormat="1" applyFont="1" applyFill="1" applyBorder="1" applyAlignment="1" applyProtection="1">
      <alignment vertical="center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4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4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Fill="1" applyBorder="1" applyAlignment="1" applyProtection="1">
      <alignment/>
      <protection/>
    </xf>
    <xf numFmtId="4" fontId="4" fillId="0" borderId="9" xfId="0" applyNumberFormat="1" applyFont="1" applyFill="1" applyBorder="1" applyAlignment="1" applyProtection="1">
      <alignment/>
      <protection/>
    </xf>
    <xf numFmtId="4" fontId="4" fillId="0" borderId="16" xfId="0" applyNumberFormat="1" applyFont="1" applyFill="1" applyBorder="1" applyAlignment="1" applyProtection="1">
      <alignment horizontal="lef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6" xfId="0" applyNumberFormat="1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4" fontId="1" fillId="0" borderId="9" xfId="0" applyNumberFormat="1" applyFont="1" applyFill="1" applyBorder="1" applyAlignment="1" applyProtection="1">
      <alignment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66;&#22478;&#31649;&#22996;2019&#24180;&#37096;&#38376;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8">
        <row r="7">
          <cell r="B7">
            <v>33272.85</v>
          </cell>
        </row>
        <row r="8">
          <cell r="A8" t="str">
            <v>社会保障和就业支出</v>
          </cell>
          <cell r="B8">
            <v>1807.01</v>
          </cell>
        </row>
        <row r="9">
          <cell r="A9" t="str">
            <v>城乡社区支出</v>
          </cell>
          <cell r="B9">
            <v>30230.73</v>
          </cell>
        </row>
        <row r="10">
          <cell r="A10" t="str">
            <v>农林水支出</v>
          </cell>
          <cell r="B10">
            <v>53.36</v>
          </cell>
        </row>
        <row r="11">
          <cell r="A11" t="str">
            <v>住房保障支出</v>
          </cell>
          <cell r="B11">
            <v>1181.75</v>
          </cell>
        </row>
      </sheetData>
      <sheetData sheetId="9">
        <row r="7">
          <cell r="B7">
            <v>23637.19</v>
          </cell>
          <cell r="C7">
            <v>23637.19</v>
          </cell>
        </row>
        <row r="8">
          <cell r="A8" t="str">
            <v>社会保障和就业支出</v>
          </cell>
          <cell r="B8">
            <v>1459.12</v>
          </cell>
          <cell r="C8">
            <v>1459.12</v>
          </cell>
        </row>
        <row r="9">
          <cell r="A9" t="str">
            <v>城乡社区支出</v>
          </cell>
          <cell r="B9">
            <v>21145.43</v>
          </cell>
          <cell r="C9">
            <v>21145.43</v>
          </cell>
        </row>
        <row r="10">
          <cell r="A10" t="str">
            <v>住房保障支出</v>
          </cell>
          <cell r="B10">
            <v>1032.64</v>
          </cell>
          <cell r="C10">
            <v>1032.64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zoomScaleSheetLayoutView="100" workbookViewId="0" topLeftCell="A1">
      <selection activeCell="A33" sqref="A33"/>
    </sheetView>
  </sheetViews>
  <sheetFormatPr defaultColWidth="9.00390625" defaultRowHeight="14.25"/>
  <cols>
    <col min="1" max="1" width="29.75390625" style="0" customWidth="1"/>
    <col min="2" max="2" width="27.125" style="0" customWidth="1"/>
    <col min="3" max="3" width="28.75390625" style="0" customWidth="1"/>
    <col min="4" max="4" width="24.125" style="0" customWidth="1"/>
  </cols>
  <sheetData>
    <row r="1" s="1" customFormat="1" ht="12.75" customHeight="1">
      <c r="IV1" s="57"/>
    </row>
    <row r="2" spans="1:4" s="1" customFormat="1" ht="29.25" customHeight="1">
      <c r="A2" s="27" t="s">
        <v>0</v>
      </c>
      <c r="B2" s="27"/>
      <c r="C2" s="27"/>
      <c r="D2" s="27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29" t="s">
        <v>8</v>
      </c>
      <c r="B6" s="30">
        <v>23637.19</v>
      </c>
      <c r="C6" s="49" t="str">
        <f>'[1]支出总表（引用）'!A8</f>
        <v>社会保障和就业支出</v>
      </c>
      <c r="D6" s="50">
        <f>'[1]支出总表（引用）'!B8</f>
        <v>1807.01</v>
      </c>
    </row>
    <row r="7" spans="1:4" s="1" customFormat="1" ht="17.25" customHeight="1">
      <c r="A7" s="29" t="s">
        <v>9</v>
      </c>
      <c r="B7" s="30">
        <v>23637.19</v>
      </c>
      <c r="C7" s="49" t="str">
        <f>'[1]支出总表（引用）'!A9</f>
        <v>城乡社区支出</v>
      </c>
      <c r="D7" s="50">
        <f>'[1]支出总表（引用）'!B9</f>
        <v>30230.73</v>
      </c>
    </row>
    <row r="8" spans="1:4" s="1" customFormat="1" ht="17.25" customHeight="1">
      <c r="A8" s="29" t="s">
        <v>10</v>
      </c>
      <c r="B8" s="30"/>
      <c r="C8" s="49" t="str">
        <f>'[1]支出总表（引用）'!A10</f>
        <v>农林水支出</v>
      </c>
      <c r="D8" s="50">
        <f>'[1]支出总表（引用）'!B10</f>
        <v>53.36</v>
      </c>
    </row>
    <row r="9" spans="1:4" s="1" customFormat="1" ht="17.25" customHeight="1">
      <c r="A9" s="29" t="s">
        <v>11</v>
      </c>
      <c r="B9" s="30"/>
      <c r="C9" s="49" t="str">
        <f>'[1]支出总表（引用）'!A11</f>
        <v>住房保障支出</v>
      </c>
      <c r="D9" s="50">
        <f>'[1]支出总表（引用）'!B11</f>
        <v>1181.75</v>
      </c>
    </row>
    <row r="10" spans="1:4" s="1" customFormat="1" ht="17.25" customHeight="1">
      <c r="A10" s="29" t="s">
        <v>12</v>
      </c>
      <c r="B10" s="30"/>
      <c r="C10" s="49"/>
      <c r="D10" s="50">
        <f>'[1]支出总表（引用）'!B12</f>
        <v>0</v>
      </c>
    </row>
    <row r="11" spans="1:4" s="1" customFormat="1" ht="17.25" customHeight="1">
      <c r="A11" s="29" t="s">
        <v>13</v>
      </c>
      <c r="B11" s="30">
        <v>168</v>
      </c>
      <c r="C11" s="49"/>
      <c r="D11" s="50">
        <f>'[1]支出总表（引用）'!B13</f>
        <v>0</v>
      </c>
    </row>
    <row r="12" spans="1:4" s="1" customFormat="1" ht="17.25" customHeight="1">
      <c r="A12" s="29" t="s">
        <v>14</v>
      </c>
      <c r="B12" s="30">
        <v>2239.36</v>
      </c>
      <c r="C12" s="49"/>
      <c r="D12" s="50">
        <f>'[1]支出总表（引用）'!B14</f>
        <v>0</v>
      </c>
    </row>
    <row r="13" spans="1:4" s="1" customFormat="1" ht="17.25" customHeight="1">
      <c r="A13" s="29" t="s">
        <v>15</v>
      </c>
      <c r="B13" s="30"/>
      <c r="C13" s="49"/>
      <c r="D13" s="50">
        <f>'[1]支出总表（引用）'!B15</f>
        <v>0</v>
      </c>
    </row>
    <row r="14" spans="1:4" s="1" customFormat="1" ht="17.25" customHeight="1">
      <c r="A14" s="29" t="s">
        <v>16</v>
      </c>
      <c r="B14" s="30"/>
      <c r="C14" s="49"/>
      <c r="D14" s="50">
        <f>'[1]支出总表（引用）'!B16</f>
        <v>0</v>
      </c>
    </row>
    <row r="15" spans="1:4" s="1" customFormat="1" ht="17.25" customHeight="1">
      <c r="A15" s="29" t="s">
        <v>17</v>
      </c>
      <c r="B15" s="15"/>
      <c r="C15" s="49"/>
      <c r="D15" s="50">
        <f>'[1]支出总表（引用）'!B17</f>
        <v>0</v>
      </c>
    </row>
    <row r="16" spans="1:4" s="1" customFormat="1" ht="17.25" customHeight="1">
      <c r="A16" s="35"/>
      <c r="B16" s="36"/>
      <c r="C16" s="49"/>
      <c r="D16" s="50">
        <f>'[1]支出总表（引用）'!B18</f>
        <v>0</v>
      </c>
    </row>
    <row r="17" spans="1:4" s="1" customFormat="1" ht="19.5" customHeight="1">
      <c r="A17" s="35"/>
      <c r="B17" s="15"/>
      <c r="C17" s="49"/>
      <c r="D17" s="50">
        <f>'[1]支出总表（引用）'!B48</f>
        <v>0</v>
      </c>
    </row>
    <row r="18" spans="1:4" s="1" customFormat="1" ht="19.5" customHeight="1">
      <c r="A18" s="35"/>
      <c r="B18" s="15"/>
      <c r="C18" s="49"/>
      <c r="D18" s="50">
        <f>'[1]支出总表（引用）'!B49</f>
        <v>0</v>
      </c>
    </row>
    <row r="19" spans="1:4" s="1" customFormat="1" ht="19.5" customHeight="1">
      <c r="A19" s="35"/>
      <c r="B19" s="15"/>
      <c r="C19" s="49"/>
      <c r="D19" s="50">
        <f>'[1]支出总表（引用）'!B50</f>
        <v>0</v>
      </c>
    </row>
    <row r="20" spans="1:4" s="1" customFormat="1" ht="17.25" customHeight="1">
      <c r="A20" s="38" t="s">
        <v>18</v>
      </c>
      <c r="B20" s="30">
        <f>SUM(B6,B11,B12,B13,B14,B15)</f>
        <v>26044.55</v>
      </c>
      <c r="C20" s="38" t="s">
        <v>19</v>
      </c>
      <c r="D20" s="15">
        <f>'[1]支出总表（引用）'!B7</f>
        <v>33272.85</v>
      </c>
    </row>
    <row r="21" spans="1:4" s="1" customFormat="1" ht="17.25" customHeight="1">
      <c r="A21" s="29" t="s">
        <v>20</v>
      </c>
      <c r="B21" s="30"/>
      <c r="C21" s="51" t="s">
        <v>21</v>
      </c>
      <c r="D21" s="15"/>
    </row>
    <row r="22" spans="1:4" s="1" customFormat="1" ht="17.25" customHeight="1">
      <c r="A22" s="29" t="s">
        <v>22</v>
      </c>
      <c r="B22" s="52">
        <v>7228.3</v>
      </c>
      <c r="C22" s="53"/>
      <c r="D22" s="15"/>
    </row>
    <row r="23" spans="1:4" s="1" customFormat="1" ht="17.25" customHeight="1">
      <c r="A23" s="54"/>
      <c r="B23" s="55"/>
      <c r="C23" s="53"/>
      <c r="D23" s="15"/>
    </row>
    <row r="24" spans="1:4" s="1" customFormat="1" ht="17.25" customHeight="1">
      <c r="A24" s="38" t="s">
        <v>23</v>
      </c>
      <c r="B24" s="56">
        <f>SUM(B20,B21,B22)</f>
        <v>33272.85</v>
      </c>
      <c r="C24" s="38" t="s">
        <v>24</v>
      </c>
      <c r="D24" s="15">
        <f>B24</f>
        <v>33272.85</v>
      </c>
    </row>
  </sheetData>
  <sheetProtection/>
  <mergeCells count="3">
    <mergeCell ref="A2:D2"/>
    <mergeCell ref="A4:B4"/>
    <mergeCell ref="C4:D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6"/>
  <sheetViews>
    <sheetView zoomScaleSheetLayoutView="100" workbookViewId="0" topLeftCell="A1">
      <selection activeCell="C30" sqref="C30"/>
    </sheetView>
  </sheetViews>
  <sheetFormatPr defaultColWidth="9.00390625" defaultRowHeight="14.25"/>
  <cols>
    <col min="2" max="2" width="22.25390625" style="0" customWidth="1"/>
    <col min="3" max="3" width="13.50390625" style="0" customWidth="1"/>
    <col min="4" max="4" width="12.375" style="0" customWidth="1"/>
    <col min="5" max="5" width="13.50390625" style="0" customWidth="1"/>
    <col min="6" max="6" width="12.75390625" style="0" customWidth="1"/>
  </cols>
  <sheetData>
    <row r="1" s="1" customFormat="1" ht="21" customHeight="1"/>
    <row r="2" spans="1:15" s="1" customFormat="1" ht="29.25" customHeight="1">
      <c r="A2" s="43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" customFormat="1" ht="27.75" customHeight="1">
      <c r="A3" s="18" t="s">
        <v>1</v>
      </c>
      <c r="B3" s="19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7" t="s">
        <v>2</v>
      </c>
    </row>
    <row r="4" spans="1:15" s="1" customFormat="1" ht="17.25" customHeight="1">
      <c r="A4" s="8" t="s">
        <v>26</v>
      </c>
      <c r="B4" s="8" t="s">
        <v>27</v>
      </c>
      <c r="C4" s="45" t="s">
        <v>28</v>
      </c>
      <c r="D4" s="46" t="s">
        <v>29</v>
      </c>
      <c r="E4" s="8" t="s">
        <v>30</v>
      </c>
      <c r="F4" s="8"/>
      <c r="G4" s="8"/>
      <c r="H4" s="8"/>
      <c r="I4" s="8"/>
      <c r="J4" s="39" t="s">
        <v>31</v>
      </c>
      <c r="K4" s="39" t="s">
        <v>32</v>
      </c>
      <c r="L4" s="39" t="s">
        <v>33</v>
      </c>
      <c r="M4" s="39" t="s">
        <v>34</v>
      </c>
      <c r="N4" s="39" t="s">
        <v>35</v>
      </c>
      <c r="O4" s="46" t="s">
        <v>36</v>
      </c>
    </row>
    <row r="5" spans="1:15" s="1" customFormat="1" ht="58.5" customHeight="1">
      <c r="A5" s="8"/>
      <c r="B5" s="8"/>
      <c r="C5" s="47"/>
      <c r="D5" s="46"/>
      <c r="E5" s="46" t="s">
        <v>37</v>
      </c>
      <c r="F5" s="46" t="s">
        <v>38</v>
      </c>
      <c r="G5" s="46" t="s">
        <v>39</v>
      </c>
      <c r="H5" s="46" t="s">
        <v>40</v>
      </c>
      <c r="I5" s="46" t="s">
        <v>41</v>
      </c>
      <c r="J5" s="39"/>
      <c r="K5" s="39"/>
      <c r="L5" s="39"/>
      <c r="M5" s="39"/>
      <c r="N5" s="39"/>
      <c r="O5" s="46"/>
    </row>
    <row r="6" spans="1:15" s="1" customFormat="1" ht="21" customHeight="1">
      <c r="A6" s="12" t="s">
        <v>42</v>
      </c>
      <c r="B6" s="12" t="s">
        <v>42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30.75" customHeight="1">
      <c r="A7" s="14" t="s">
        <v>43</v>
      </c>
      <c r="B7" s="14" t="s">
        <v>28</v>
      </c>
      <c r="C7" s="16">
        <v>33272.85</v>
      </c>
      <c r="D7" s="16">
        <v>7228.3</v>
      </c>
      <c r="E7" s="16">
        <v>23637.19</v>
      </c>
      <c r="F7" s="16">
        <v>23637.19</v>
      </c>
      <c r="G7" s="16"/>
      <c r="H7" s="16"/>
      <c r="I7" s="16"/>
      <c r="J7" s="16">
        <v>168</v>
      </c>
      <c r="K7" s="16">
        <v>2239.36</v>
      </c>
      <c r="L7" s="15"/>
      <c r="M7" s="42"/>
      <c r="N7" s="48"/>
      <c r="O7" s="15"/>
    </row>
    <row r="8" spans="1:15" s="1" customFormat="1" ht="30" customHeight="1">
      <c r="A8" s="14" t="s">
        <v>44</v>
      </c>
      <c r="B8" s="14" t="s">
        <v>45</v>
      </c>
      <c r="C8" s="16">
        <v>1181.75</v>
      </c>
      <c r="D8" s="16">
        <v>48.86</v>
      </c>
      <c r="E8" s="16">
        <v>1032.64</v>
      </c>
      <c r="F8" s="16">
        <v>1032.64</v>
      </c>
      <c r="G8" s="16"/>
      <c r="H8" s="16"/>
      <c r="I8" s="16"/>
      <c r="J8" s="16"/>
      <c r="K8" s="16">
        <v>100.25</v>
      </c>
      <c r="L8" s="15"/>
      <c r="M8" s="42"/>
      <c r="N8" s="48"/>
      <c r="O8" s="15"/>
    </row>
    <row r="9" spans="1:15" s="1" customFormat="1" ht="33" customHeight="1">
      <c r="A9" s="14" t="s">
        <v>46</v>
      </c>
      <c r="B9" s="14" t="s">
        <v>47</v>
      </c>
      <c r="C9" s="16">
        <v>1181.75</v>
      </c>
      <c r="D9" s="16">
        <v>48.86</v>
      </c>
      <c r="E9" s="16">
        <v>1032.64</v>
      </c>
      <c r="F9" s="16">
        <v>1032.64</v>
      </c>
      <c r="G9" s="16"/>
      <c r="H9" s="16"/>
      <c r="I9" s="16"/>
      <c r="J9" s="16"/>
      <c r="K9" s="16">
        <v>100.25</v>
      </c>
      <c r="L9" s="15"/>
      <c r="M9" s="42"/>
      <c r="N9" s="48"/>
      <c r="O9" s="15"/>
    </row>
    <row r="10" spans="1:15" s="1" customFormat="1" ht="27" customHeight="1">
      <c r="A10" s="14" t="s">
        <v>48</v>
      </c>
      <c r="B10" s="14" t="s">
        <v>49</v>
      </c>
      <c r="C10" s="16">
        <v>301</v>
      </c>
      <c r="D10" s="16">
        <v>18.95</v>
      </c>
      <c r="E10" s="16">
        <v>282.05</v>
      </c>
      <c r="F10" s="16">
        <v>282.05</v>
      </c>
      <c r="G10" s="16"/>
      <c r="H10" s="16"/>
      <c r="I10" s="16"/>
      <c r="J10" s="16"/>
      <c r="K10" s="16"/>
      <c r="L10" s="15"/>
      <c r="M10" s="42"/>
      <c r="N10" s="48"/>
      <c r="O10" s="15"/>
    </row>
    <row r="11" spans="1:15" s="1" customFormat="1" ht="25.5" customHeight="1">
      <c r="A11" s="14" t="s">
        <v>50</v>
      </c>
      <c r="B11" s="14" t="s">
        <v>51</v>
      </c>
      <c r="C11" s="16">
        <v>880.75</v>
      </c>
      <c r="D11" s="16">
        <v>29.91</v>
      </c>
      <c r="E11" s="16">
        <v>750.59</v>
      </c>
      <c r="F11" s="16">
        <v>750.59</v>
      </c>
      <c r="G11" s="16"/>
      <c r="H11" s="16"/>
      <c r="I11" s="16"/>
      <c r="J11" s="16"/>
      <c r="K11" s="16">
        <v>100.25</v>
      </c>
      <c r="L11" s="15"/>
      <c r="M11" s="42"/>
      <c r="N11" s="48"/>
      <c r="O11" s="15"/>
    </row>
    <row r="12" spans="1:15" s="1" customFormat="1" ht="25.5" customHeight="1">
      <c r="A12" s="14" t="s">
        <v>52</v>
      </c>
      <c r="B12" s="14" t="s">
        <v>53</v>
      </c>
      <c r="C12" s="16">
        <v>53.36</v>
      </c>
      <c r="D12" s="16">
        <v>53.36</v>
      </c>
      <c r="E12" s="16"/>
      <c r="F12" s="16"/>
      <c r="G12" s="16"/>
      <c r="H12" s="16"/>
      <c r="I12" s="16"/>
      <c r="J12" s="16"/>
      <c r="K12" s="16"/>
      <c r="L12" s="15"/>
      <c r="M12" s="42"/>
      <c r="N12" s="48"/>
      <c r="O12" s="15"/>
    </row>
    <row r="13" spans="1:15" s="1" customFormat="1" ht="25.5" customHeight="1">
      <c r="A13" s="14" t="s">
        <v>54</v>
      </c>
      <c r="B13" s="14" t="s">
        <v>55</v>
      </c>
      <c r="C13" s="16">
        <v>53.36</v>
      </c>
      <c r="D13" s="16">
        <v>53.36</v>
      </c>
      <c r="E13" s="16"/>
      <c r="F13" s="16"/>
      <c r="G13" s="16"/>
      <c r="H13" s="16"/>
      <c r="I13" s="16"/>
      <c r="J13" s="16"/>
      <c r="K13" s="16"/>
      <c r="L13" s="15"/>
      <c r="M13" s="42"/>
      <c r="N13" s="48"/>
      <c r="O13" s="15"/>
    </row>
    <row r="14" spans="1:15" s="1" customFormat="1" ht="27.75" customHeight="1">
      <c r="A14" s="14" t="s">
        <v>56</v>
      </c>
      <c r="B14" s="14" t="s">
        <v>57</v>
      </c>
      <c r="C14" s="16">
        <v>53.36</v>
      </c>
      <c r="D14" s="16">
        <v>53.36</v>
      </c>
      <c r="E14" s="16"/>
      <c r="F14" s="16"/>
      <c r="G14" s="16"/>
      <c r="H14" s="16"/>
      <c r="I14" s="16"/>
      <c r="J14" s="16"/>
      <c r="K14" s="16"/>
      <c r="L14" s="15"/>
      <c r="M14" s="42"/>
      <c r="N14" s="48"/>
      <c r="O14" s="15"/>
    </row>
    <row r="15" spans="1:15" s="1" customFormat="1" ht="30" customHeight="1">
      <c r="A15" s="14" t="s">
        <v>58</v>
      </c>
      <c r="B15" s="14" t="s">
        <v>59</v>
      </c>
      <c r="C15" s="16">
        <v>30230.73</v>
      </c>
      <c r="D15" s="16">
        <v>6993.39</v>
      </c>
      <c r="E15" s="16">
        <v>21145.43</v>
      </c>
      <c r="F15" s="16">
        <v>21145.43</v>
      </c>
      <c r="G15" s="16"/>
      <c r="H15" s="16"/>
      <c r="I15" s="16"/>
      <c r="J15" s="16">
        <v>168</v>
      </c>
      <c r="K15" s="16">
        <v>1923.91</v>
      </c>
      <c r="L15" s="15"/>
      <c r="M15" s="42"/>
      <c r="N15" s="48"/>
      <c r="O15" s="15"/>
    </row>
    <row r="16" spans="1:15" s="1" customFormat="1" ht="30" customHeight="1">
      <c r="A16" s="14" t="s">
        <v>60</v>
      </c>
      <c r="B16" s="14" t="s">
        <v>61</v>
      </c>
      <c r="C16" s="16">
        <v>3287.48</v>
      </c>
      <c r="D16" s="16">
        <v>3287.48</v>
      </c>
      <c r="E16" s="16"/>
      <c r="F16" s="16"/>
      <c r="G16" s="16"/>
      <c r="H16" s="16"/>
      <c r="I16" s="16"/>
      <c r="J16" s="16"/>
      <c r="K16" s="16"/>
      <c r="L16" s="15"/>
      <c r="M16" s="42"/>
      <c r="N16" s="48"/>
      <c r="O16" s="15"/>
    </row>
    <row r="17" spans="1:15" s="1" customFormat="1" ht="27" customHeight="1">
      <c r="A17" s="14" t="s">
        <v>62</v>
      </c>
      <c r="B17" s="14" t="s">
        <v>63</v>
      </c>
      <c r="C17" s="16">
        <v>3287.48</v>
      </c>
      <c r="D17" s="16">
        <v>3287.48</v>
      </c>
      <c r="E17" s="16"/>
      <c r="F17" s="16"/>
      <c r="G17" s="16"/>
      <c r="H17" s="16"/>
      <c r="I17" s="16"/>
      <c r="J17" s="16"/>
      <c r="K17" s="16"/>
      <c r="L17" s="15"/>
      <c r="M17" s="42"/>
      <c r="N17" s="48"/>
      <c r="O17" s="15"/>
    </row>
    <row r="18" spans="1:15" s="1" customFormat="1" ht="48" customHeight="1">
      <c r="A18" s="14" t="s">
        <v>64</v>
      </c>
      <c r="B18" s="14" t="s">
        <v>65</v>
      </c>
      <c r="C18" s="16">
        <v>248.2</v>
      </c>
      <c r="D18" s="16">
        <v>248.2</v>
      </c>
      <c r="E18" s="16"/>
      <c r="F18" s="16"/>
      <c r="G18" s="16"/>
      <c r="H18" s="16"/>
      <c r="I18" s="16"/>
      <c r="J18" s="16"/>
      <c r="K18" s="16"/>
      <c r="L18" s="15"/>
      <c r="M18" s="42"/>
      <c r="N18" s="48"/>
      <c r="O18" s="15"/>
    </row>
    <row r="19" spans="1:15" s="1" customFormat="1" ht="27" customHeight="1">
      <c r="A19" s="14" t="s">
        <v>66</v>
      </c>
      <c r="B19" s="14" t="s">
        <v>67</v>
      </c>
      <c r="C19" s="16">
        <v>246.3</v>
      </c>
      <c r="D19" s="16">
        <v>246.3</v>
      </c>
      <c r="E19" s="16"/>
      <c r="F19" s="16"/>
      <c r="G19" s="16"/>
      <c r="H19" s="16"/>
      <c r="I19" s="16"/>
      <c r="J19" s="16"/>
      <c r="K19" s="16"/>
      <c r="L19" s="15"/>
      <c r="M19" s="42"/>
      <c r="N19" s="48"/>
      <c r="O19" s="15"/>
    </row>
    <row r="20" spans="1:15" s="1" customFormat="1" ht="27" customHeight="1">
      <c r="A20" s="14" t="s">
        <v>68</v>
      </c>
      <c r="B20" s="14" t="s">
        <v>69</v>
      </c>
      <c r="C20" s="16">
        <v>1.9</v>
      </c>
      <c r="D20" s="16">
        <v>1.9</v>
      </c>
      <c r="E20" s="16"/>
      <c r="F20" s="16"/>
      <c r="G20" s="16"/>
      <c r="H20" s="16"/>
      <c r="I20" s="16"/>
      <c r="J20" s="16"/>
      <c r="K20" s="16"/>
      <c r="L20" s="15"/>
      <c r="M20" s="42"/>
      <c r="N20" s="48"/>
      <c r="O20" s="15"/>
    </row>
    <row r="21" spans="1:15" s="1" customFormat="1" ht="37.5" customHeight="1">
      <c r="A21" s="14" t="s">
        <v>70</v>
      </c>
      <c r="B21" s="14" t="s">
        <v>71</v>
      </c>
      <c r="C21" s="16">
        <v>1347.66</v>
      </c>
      <c r="D21" s="16">
        <v>322.62</v>
      </c>
      <c r="E21" s="16">
        <v>1025.04</v>
      </c>
      <c r="F21" s="16">
        <v>1025.04</v>
      </c>
      <c r="G21" s="16"/>
      <c r="H21" s="16"/>
      <c r="I21" s="16"/>
      <c r="J21" s="16"/>
      <c r="K21" s="16"/>
      <c r="L21" s="15"/>
      <c r="M21" s="42"/>
      <c r="N21" s="48"/>
      <c r="O21" s="15"/>
    </row>
    <row r="22" spans="1:15" s="1" customFormat="1" ht="31.5" customHeight="1">
      <c r="A22" s="14" t="s">
        <v>72</v>
      </c>
      <c r="B22" s="14" t="s">
        <v>73</v>
      </c>
      <c r="C22" s="16">
        <v>1347.66</v>
      </c>
      <c r="D22" s="16">
        <v>322.62</v>
      </c>
      <c r="E22" s="16">
        <v>1025.04</v>
      </c>
      <c r="F22" s="16">
        <v>1025.04</v>
      </c>
      <c r="G22" s="16"/>
      <c r="H22" s="16"/>
      <c r="I22" s="16"/>
      <c r="J22" s="16"/>
      <c r="K22" s="16"/>
      <c r="L22" s="15"/>
      <c r="M22" s="42"/>
      <c r="N22" s="48"/>
      <c r="O22" s="15"/>
    </row>
    <row r="23" spans="1:15" s="1" customFormat="1" ht="37.5" customHeight="1">
      <c r="A23" s="14" t="s">
        <v>54</v>
      </c>
      <c r="B23" s="14" t="s">
        <v>74</v>
      </c>
      <c r="C23" s="16">
        <v>20385.45</v>
      </c>
      <c r="D23" s="16">
        <v>2392.07</v>
      </c>
      <c r="E23" s="16">
        <v>15901.47</v>
      </c>
      <c r="F23" s="16">
        <v>15901.47</v>
      </c>
      <c r="G23" s="16"/>
      <c r="H23" s="16"/>
      <c r="I23" s="16"/>
      <c r="J23" s="16">
        <v>168</v>
      </c>
      <c r="K23" s="16">
        <v>1923.91</v>
      </c>
      <c r="L23" s="15"/>
      <c r="M23" s="42"/>
      <c r="N23" s="48"/>
      <c r="O23" s="15"/>
    </row>
    <row r="24" spans="1:15" s="1" customFormat="1" ht="45" customHeight="1">
      <c r="A24" s="14" t="s">
        <v>75</v>
      </c>
      <c r="B24" s="14" t="s">
        <v>76</v>
      </c>
      <c r="C24" s="16">
        <v>20385.45</v>
      </c>
      <c r="D24" s="16">
        <v>2392.07</v>
      </c>
      <c r="E24" s="16">
        <v>15901.47</v>
      </c>
      <c r="F24" s="16">
        <v>15901.47</v>
      </c>
      <c r="G24" s="16"/>
      <c r="H24" s="16"/>
      <c r="I24" s="16"/>
      <c r="J24" s="16">
        <v>168</v>
      </c>
      <c r="K24" s="16">
        <v>1923.91</v>
      </c>
      <c r="L24" s="15"/>
      <c r="M24" s="42"/>
      <c r="N24" s="48"/>
      <c r="O24" s="15"/>
    </row>
    <row r="25" spans="1:15" s="1" customFormat="1" ht="33" customHeight="1">
      <c r="A25" s="14" t="s">
        <v>46</v>
      </c>
      <c r="B25" s="14" t="s">
        <v>77</v>
      </c>
      <c r="C25" s="16">
        <v>911.2</v>
      </c>
      <c r="D25" s="16"/>
      <c r="E25" s="16">
        <v>911.2</v>
      </c>
      <c r="F25" s="16">
        <v>911.2</v>
      </c>
      <c r="G25" s="16"/>
      <c r="H25" s="16"/>
      <c r="I25" s="16"/>
      <c r="J25" s="16"/>
      <c r="K25" s="16"/>
      <c r="L25" s="15"/>
      <c r="M25" s="42"/>
      <c r="N25" s="48"/>
      <c r="O25" s="15"/>
    </row>
    <row r="26" spans="1:15" s="1" customFormat="1" ht="31.5" customHeight="1">
      <c r="A26" s="14" t="s">
        <v>78</v>
      </c>
      <c r="B26" s="14" t="s">
        <v>79</v>
      </c>
      <c r="C26" s="16">
        <v>911.2</v>
      </c>
      <c r="D26" s="16"/>
      <c r="E26" s="16">
        <v>911.2</v>
      </c>
      <c r="F26" s="16">
        <v>911.2</v>
      </c>
      <c r="G26" s="16"/>
      <c r="H26" s="16"/>
      <c r="I26" s="16"/>
      <c r="J26" s="16"/>
      <c r="K26" s="16"/>
      <c r="L26" s="15"/>
      <c r="M26" s="42"/>
      <c r="N26" s="48"/>
      <c r="O26" s="15"/>
    </row>
    <row r="27" spans="1:15" s="1" customFormat="1" ht="27" customHeight="1">
      <c r="A27" s="14" t="s">
        <v>80</v>
      </c>
      <c r="B27" s="14" t="s">
        <v>81</v>
      </c>
      <c r="C27" s="16">
        <v>4050.74</v>
      </c>
      <c r="D27" s="16">
        <v>743.02</v>
      </c>
      <c r="E27" s="16">
        <v>3307.72</v>
      </c>
      <c r="F27" s="16">
        <v>3307.72</v>
      </c>
      <c r="G27" s="16"/>
      <c r="H27" s="16"/>
      <c r="I27" s="16"/>
      <c r="J27" s="16"/>
      <c r="K27" s="16"/>
      <c r="L27" s="15"/>
      <c r="M27" s="42"/>
      <c r="N27" s="48"/>
      <c r="O27" s="15"/>
    </row>
    <row r="28" spans="1:15" s="1" customFormat="1" ht="30" customHeight="1">
      <c r="A28" s="14" t="s">
        <v>82</v>
      </c>
      <c r="B28" s="14" t="s">
        <v>83</v>
      </c>
      <c r="C28" s="16">
        <v>621.37</v>
      </c>
      <c r="D28" s="16">
        <v>258.77</v>
      </c>
      <c r="E28" s="16">
        <v>362.6</v>
      </c>
      <c r="F28" s="16">
        <v>362.6</v>
      </c>
      <c r="G28" s="16"/>
      <c r="H28" s="16"/>
      <c r="I28" s="16"/>
      <c r="J28" s="16"/>
      <c r="K28" s="16"/>
      <c r="L28" s="15"/>
      <c r="M28" s="42"/>
      <c r="N28" s="48"/>
      <c r="O28" s="15"/>
    </row>
    <row r="29" spans="1:15" s="1" customFormat="1" ht="30" customHeight="1">
      <c r="A29" s="14" t="s">
        <v>84</v>
      </c>
      <c r="B29" s="14" t="s">
        <v>85</v>
      </c>
      <c r="C29" s="16">
        <v>3429.37</v>
      </c>
      <c r="D29" s="16">
        <v>484.25</v>
      </c>
      <c r="E29" s="16">
        <v>2945.12</v>
      </c>
      <c r="F29" s="16">
        <v>2945.12</v>
      </c>
      <c r="G29" s="16"/>
      <c r="H29" s="16"/>
      <c r="I29" s="16"/>
      <c r="J29" s="16"/>
      <c r="K29" s="16"/>
      <c r="L29" s="15"/>
      <c r="M29" s="42"/>
      <c r="N29" s="48"/>
      <c r="O29" s="15"/>
    </row>
    <row r="30" spans="1:15" s="1" customFormat="1" ht="37.5" customHeight="1">
      <c r="A30" s="14" t="s">
        <v>86</v>
      </c>
      <c r="B30" s="14" t="s">
        <v>87</v>
      </c>
      <c r="C30" s="16">
        <v>1807.01</v>
      </c>
      <c r="D30" s="16">
        <v>132.69</v>
      </c>
      <c r="E30" s="16">
        <v>1459.12</v>
      </c>
      <c r="F30" s="16">
        <v>1459.12</v>
      </c>
      <c r="G30" s="16"/>
      <c r="H30" s="16"/>
      <c r="I30" s="16"/>
      <c r="J30" s="16"/>
      <c r="K30" s="16">
        <v>215.2</v>
      </c>
      <c r="L30" s="15"/>
      <c r="M30" s="42"/>
      <c r="N30" s="48"/>
      <c r="O30" s="15"/>
    </row>
    <row r="31" spans="1:15" s="1" customFormat="1" ht="30.75" customHeight="1">
      <c r="A31" s="14" t="s">
        <v>64</v>
      </c>
      <c r="B31" s="14" t="s">
        <v>88</v>
      </c>
      <c r="C31" s="16">
        <v>12.49</v>
      </c>
      <c r="D31" s="16">
        <v>12.49</v>
      </c>
      <c r="E31" s="16"/>
      <c r="F31" s="16"/>
      <c r="G31" s="16"/>
      <c r="H31" s="16"/>
      <c r="I31" s="16"/>
      <c r="J31" s="16"/>
      <c r="K31" s="16"/>
      <c r="L31" s="15"/>
      <c r="M31" s="42"/>
      <c r="N31" s="48"/>
      <c r="O31" s="15"/>
    </row>
    <row r="32" spans="1:15" s="1" customFormat="1" ht="24.75" customHeight="1">
      <c r="A32" s="14" t="s">
        <v>89</v>
      </c>
      <c r="B32" s="14" t="s">
        <v>90</v>
      </c>
      <c r="C32" s="16">
        <v>12.49</v>
      </c>
      <c r="D32" s="16">
        <v>12.49</v>
      </c>
      <c r="E32" s="16"/>
      <c r="F32" s="16"/>
      <c r="G32" s="16"/>
      <c r="H32" s="16"/>
      <c r="I32" s="16"/>
      <c r="J32" s="16"/>
      <c r="K32" s="16"/>
      <c r="L32" s="15"/>
      <c r="M32" s="42"/>
      <c r="N32" s="48"/>
      <c r="O32" s="15"/>
    </row>
    <row r="33" spans="1:15" s="1" customFormat="1" ht="24" customHeight="1">
      <c r="A33" s="14" t="s">
        <v>70</v>
      </c>
      <c r="B33" s="14" t="s">
        <v>91</v>
      </c>
      <c r="C33" s="16">
        <v>1794.52</v>
      </c>
      <c r="D33" s="16">
        <v>120.2</v>
      </c>
      <c r="E33" s="16">
        <v>1459.12</v>
      </c>
      <c r="F33" s="16">
        <v>1459.12</v>
      </c>
      <c r="G33" s="16"/>
      <c r="H33" s="16"/>
      <c r="I33" s="16"/>
      <c r="J33" s="16"/>
      <c r="K33" s="16">
        <v>215.2</v>
      </c>
      <c r="L33" s="15"/>
      <c r="M33" s="42"/>
      <c r="N33" s="48"/>
      <c r="O33" s="15"/>
    </row>
    <row r="34" spans="1:15" s="1" customFormat="1" ht="33" customHeight="1">
      <c r="A34" s="14" t="s">
        <v>92</v>
      </c>
      <c r="B34" s="14" t="s">
        <v>93</v>
      </c>
      <c r="C34" s="16">
        <v>249.4</v>
      </c>
      <c r="D34" s="16"/>
      <c r="E34" s="16">
        <v>201.28</v>
      </c>
      <c r="F34" s="16">
        <v>201.28</v>
      </c>
      <c r="G34" s="16"/>
      <c r="H34" s="16"/>
      <c r="I34" s="16"/>
      <c r="J34" s="16"/>
      <c r="K34" s="16">
        <v>48.12</v>
      </c>
      <c r="L34" s="15"/>
      <c r="M34" s="42"/>
      <c r="N34" s="48"/>
      <c r="O34" s="15"/>
    </row>
    <row r="35" spans="1:15" s="1" customFormat="1" ht="31.5" customHeight="1">
      <c r="A35" s="14" t="s">
        <v>94</v>
      </c>
      <c r="B35" s="14" t="s">
        <v>95</v>
      </c>
      <c r="C35" s="16">
        <v>1507.45</v>
      </c>
      <c r="D35" s="16">
        <v>112.58</v>
      </c>
      <c r="E35" s="16">
        <v>1227.79</v>
      </c>
      <c r="F35" s="16">
        <v>1227.79</v>
      </c>
      <c r="G35" s="16"/>
      <c r="H35" s="16"/>
      <c r="I35" s="16"/>
      <c r="J35" s="16"/>
      <c r="K35" s="16">
        <v>167.08</v>
      </c>
      <c r="L35" s="15"/>
      <c r="M35" s="42"/>
      <c r="N35" s="48"/>
      <c r="O35" s="15"/>
    </row>
    <row r="36" spans="1:15" s="1" customFormat="1" ht="46.5" customHeight="1">
      <c r="A36" s="14" t="s">
        <v>96</v>
      </c>
      <c r="B36" s="14" t="s">
        <v>97</v>
      </c>
      <c r="C36" s="16">
        <v>37.67</v>
      </c>
      <c r="D36" s="16">
        <v>7.62</v>
      </c>
      <c r="E36" s="16">
        <v>30.05</v>
      </c>
      <c r="F36" s="16">
        <v>30.05</v>
      </c>
      <c r="G36" s="16"/>
      <c r="H36" s="16"/>
      <c r="I36" s="16"/>
      <c r="J36" s="16"/>
      <c r="K36" s="16"/>
      <c r="L36" s="15"/>
      <c r="M36" s="42"/>
      <c r="N36" s="48"/>
      <c r="O36" s="15"/>
    </row>
  </sheetData>
  <sheetProtection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workbookViewId="0" topLeftCell="A1">
      <selection activeCell="C21" sqref="C21"/>
    </sheetView>
  </sheetViews>
  <sheetFormatPr defaultColWidth="9.00390625" defaultRowHeight="14.25"/>
  <cols>
    <col min="2" max="2" width="28.375" style="0" customWidth="1"/>
    <col min="3" max="3" width="13.25390625" style="0" customWidth="1"/>
    <col min="4" max="4" width="14.75390625" style="0" customWidth="1"/>
    <col min="5" max="5" width="13.625" style="0" customWidth="1"/>
    <col min="7" max="7" width="9.625" style="0" customWidth="1"/>
    <col min="8" max="8" width="11.625" style="0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s="1" customFormat="1" ht="29.25" customHeight="1">
      <c r="A2" s="3" t="s">
        <v>98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99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100</v>
      </c>
      <c r="B4" s="8"/>
      <c r="C4" s="39" t="s">
        <v>28</v>
      </c>
      <c r="D4" s="9" t="s">
        <v>101</v>
      </c>
      <c r="E4" s="8" t="s">
        <v>102</v>
      </c>
      <c r="F4" s="40" t="s">
        <v>103</v>
      </c>
      <c r="G4" s="41" t="s">
        <v>104</v>
      </c>
      <c r="H4" s="41" t="s">
        <v>105</v>
      </c>
      <c r="I4" s="2"/>
      <c r="J4" s="2"/>
    </row>
    <row r="5" spans="1:10" s="1" customFormat="1" ht="21" customHeight="1">
      <c r="A5" s="8" t="s">
        <v>106</v>
      </c>
      <c r="B5" s="8" t="s">
        <v>107</v>
      </c>
      <c r="C5" s="39"/>
      <c r="D5" s="9"/>
      <c r="E5" s="8"/>
      <c r="F5" s="40"/>
      <c r="G5" s="41"/>
      <c r="H5" s="41"/>
      <c r="I5" s="2"/>
      <c r="J5" s="2"/>
    </row>
    <row r="6" spans="1:10" s="1" customFormat="1" ht="21" customHeight="1">
      <c r="A6" s="11" t="s">
        <v>42</v>
      </c>
      <c r="B6" s="11" t="s">
        <v>42</v>
      </c>
      <c r="C6" s="11">
        <v>1</v>
      </c>
      <c r="D6" s="12">
        <f aca="true" t="shared" si="0" ref="D6:H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2"/>
      <c r="J6" s="2"/>
    </row>
    <row r="7" spans="1:10" s="1" customFormat="1" ht="24.75" customHeight="1">
      <c r="A7" s="14" t="s">
        <v>43</v>
      </c>
      <c r="B7" s="14" t="s">
        <v>28</v>
      </c>
      <c r="C7" s="16">
        <v>33272.85</v>
      </c>
      <c r="D7" s="16">
        <v>18630.32</v>
      </c>
      <c r="E7" s="16">
        <v>14642.53</v>
      </c>
      <c r="F7" s="16"/>
      <c r="G7" s="15"/>
      <c r="H7" s="42"/>
      <c r="I7" s="2"/>
      <c r="J7" s="2"/>
    </row>
    <row r="8" spans="1:8" s="1" customFormat="1" ht="30" customHeight="1">
      <c r="A8" s="14" t="s">
        <v>86</v>
      </c>
      <c r="B8" s="14" t="s">
        <v>87</v>
      </c>
      <c r="C8" s="16">
        <v>1807.01</v>
      </c>
      <c r="D8" s="16">
        <v>1807.01</v>
      </c>
      <c r="E8" s="16"/>
      <c r="F8" s="16"/>
      <c r="G8" s="15"/>
      <c r="H8" s="42"/>
    </row>
    <row r="9" spans="1:8" s="1" customFormat="1" ht="28.5" customHeight="1">
      <c r="A9" s="14" t="s">
        <v>70</v>
      </c>
      <c r="B9" s="14" t="s">
        <v>91</v>
      </c>
      <c r="C9" s="16">
        <v>1794.52</v>
      </c>
      <c r="D9" s="16">
        <v>1794.52</v>
      </c>
      <c r="E9" s="16"/>
      <c r="F9" s="16"/>
      <c r="G9" s="15"/>
      <c r="H9" s="42"/>
    </row>
    <row r="10" spans="1:8" s="1" customFormat="1" ht="27" customHeight="1">
      <c r="A10" s="14" t="s">
        <v>96</v>
      </c>
      <c r="B10" s="14" t="s">
        <v>97</v>
      </c>
      <c r="C10" s="16">
        <v>37.67</v>
      </c>
      <c r="D10" s="16">
        <v>37.67</v>
      </c>
      <c r="E10" s="16"/>
      <c r="F10" s="16"/>
      <c r="G10" s="15"/>
      <c r="H10" s="42"/>
    </row>
    <row r="11" spans="1:8" s="1" customFormat="1" ht="28.5" customHeight="1">
      <c r="A11" s="14" t="s">
        <v>94</v>
      </c>
      <c r="B11" s="14" t="s">
        <v>95</v>
      </c>
      <c r="C11" s="16">
        <v>1507.45</v>
      </c>
      <c r="D11" s="16">
        <v>1507.45</v>
      </c>
      <c r="E11" s="16"/>
      <c r="F11" s="16"/>
      <c r="G11" s="15"/>
      <c r="H11" s="42"/>
    </row>
    <row r="12" spans="1:8" s="1" customFormat="1" ht="34.5" customHeight="1">
      <c r="A12" s="14" t="s">
        <v>92</v>
      </c>
      <c r="B12" s="14" t="s">
        <v>93</v>
      </c>
      <c r="C12" s="16">
        <v>249.4</v>
      </c>
      <c r="D12" s="16">
        <v>249.4</v>
      </c>
      <c r="E12" s="16"/>
      <c r="F12" s="16"/>
      <c r="G12" s="15"/>
      <c r="H12" s="42"/>
    </row>
    <row r="13" spans="1:8" s="1" customFormat="1" ht="28.5" customHeight="1">
      <c r="A13" s="14" t="s">
        <v>64</v>
      </c>
      <c r="B13" s="14" t="s">
        <v>88</v>
      </c>
      <c r="C13" s="16">
        <v>12.49</v>
      </c>
      <c r="D13" s="16">
        <v>12.49</v>
      </c>
      <c r="E13" s="16"/>
      <c r="F13" s="16"/>
      <c r="G13" s="15"/>
      <c r="H13" s="42"/>
    </row>
    <row r="14" spans="1:8" s="1" customFormat="1" ht="24" customHeight="1">
      <c r="A14" s="14" t="s">
        <v>89</v>
      </c>
      <c r="B14" s="14" t="s">
        <v>90</v>
      </c>
      <c r="C14" s="16">
        <v>12.49</v>
      </c>
      <c r="D14" s="16">
        <v>12.49</v>
      </c>
      <c r="E14" s="16"/>
      <c r="F14" s="16"/>
      <c r="G14" s="15"/>
      <c r="H14" s="42"/>
    </row>
    <row r="15" spans="1:8" s="1" customFormat="1" ht="28.5" customHeight="1">
      <c r="A15" s="14" t="s">
        <v>58</v>
      </c>
      <c r="B15" s="14" t="s">
        <v>59</v>
      </c>
      <c r="C15" s="16">
        <v>30230.73</v>
      </c>
      <c r="D15" s="16">
        <v>15641.56</v>
      </c>
      <c r="E15" s="16">
        <v>14589.17</v>
      </c>
      <c r="F15" s="16"/>
      <c r="G15" s="15"/>
      <c r="H15" s="42"/>
    </row>
    <row r="16" spans="1:8" s="1" customFormat="1" ht="27" customHeight="1">
      <c r="A16" s="14" t="s">
        <v>80</v>
      </c>
      <c r="B16" s="14" t="s">
        <v>81</v>
      </c>
      <c r="C16" s="16">
        <v>4050.74</v>
      </c>
      <c r="D16" s="16">
        <v>3429.37</v>
      </c>
      <c r="E16" s="16">
        <v>621.37</v>
      </c>
      <c r="F16" s="16"/>
      <c r="G16" s="15"/>
      <c r="H16" s="42"/>
    </row>
    <row r="17" spans="1:8" s="1" customFormat="1" ht="21" customHeight="1">
      <c r="A17" s="14" t="s">
        <v>84</v>
      </c>
      <c r="B17" s="14" t="s">
        <v>85</v>
      </c>
      <c r="C17" s="16">
        <v>3429.37</v>
      </c>
      <c r="D17" s="16">
        <v>3429.37</v>
      </c>
      <c r="E17" s="16"/>
      <c r="F17" s="16"/>
      <c r="G17" s="15"/>
      <c r="H17" s="42"/>
    </row>
    <row r="18" spans="1:8" s="1" customFormat="1" ht="21.75" customHeight="1">
      <c r="A18" s="14" t="s">
        <v>82</v>
      </c>
      <c r="B18" s="14" t="s">
        <v>83</v>
      </c>
      <c r="C18" s="16">
        <v>621.37</v>
      </c>
      <c r="D18" s="16"/>
      <c r="E18" s="16">
        <v>621.37</v>
      </c>
      <c r="F18" s="16"/>
      <c r="G18" s="15"/>
      <c r="H18" s="42"/>
    </row>
    <row r="19" spans="1:8" s="1" customFormat="1" ht="25.5" customHeight="1">
      <c r="A19" s="14" t="s">
        <v>46</v>
      </c>
      <c r="B19" s="14" t="s">
        <v>77</v>
      </c>
      <c r="C19" s="16">
        <v>911.2</v>
      </c>
      <c r="D19" s="16"/>
      <c r="E19" s="16">
        <v>911.2</v>
      </c>
      <c r="F19" s="16"/>
      <c r="G19" s="15"/>
      <c r="H19" s="42"/>
    </row>
    <row r="20" spans="1:8" s="1" customFormat="1" ht="24" customHeight="1">
      <c r="A20" s="14" t="s">
        <v>78</v>
      </c>
      <c r="B20" s="14" t="s">
        <v>79</v>
      </c>
      <c r="C20" s="16">
        <v>911.2</v>
      </c>
      <c r="D20" s="16"/>
      <c r="E20" s="16">
        <v>911.2</v>
      </c>
      <c r="F20" s="16"/>
      <c r="G20" s="15"/>
      <c r="H20" s="42"/>
    </row>
    <row r="21" spans="1:8" s="1" customFormat="1" ht="30" customHeight="1">
      <c r="A21" s="14" t="s">
        <v>54</v>
      </c>
      <c r="B21" s="14" t="s">
        <v>74</v>
      </c>
      <c r="C21" s="16">
        <v>20385.45</v>
      </c>
      <c r="D21" s="16">
        <v>11485.87</v>
      </c>
      <c r="E21" s="16">
        <v>8899.58</v>
      </c>
      <c r="F21" s="16"/>
      <c r="G21" s="15"/>
      <c r="H21" s="42"/>
    </row>
    <row r="22" spans="1:8" s="1" customFormat="1" ht="30" customHeight="1">
      <c r="A22" s="14" t="s">
        <v>75</v>
      </c>
      <c r="B22" s="14" t="s">
        <v>76</v>
      </c>
      <c r="C22" s="16">
        <v>20385.45</v>
      </c>
      <c r="D22" s="16">
        <v>11485.87</v>
      </c>
      <c r="E22" s="16">
        <v>8899.58</v>
      </c>
      <c r="F22" s="16"/>
      <c r="G22" s="15"/>
      <c r="H22" s="42"/>
    </row>
    <row r="23" spans="1:8" s="1" customFormat="1" ht="24" customHeight="1">
      <c r="A23" s="14" t="s">
        <v>70</v>
      </c>
      <c r="B23" s="14" t="s">
        <v>71</v>
      </c>
      <c r="C23" s="16">
        <v>1347.66</v>
      </c>
      <c r="D23" s="16">
        <v>726.32</v>
      </c>
      <c r="E23" s="16">
        <v>621.34</v>
      </c>
      <c r="F23" s="16"/>
      <c r="G23" s="15"/>
      <c r="H23" s="42"/>
    </row>
    <row r="24" spans="1:8" s="1" customFormat="1" ht="27" customHeight="1">
      <c r="A24" s="14" t="s">
        <v>72</v>
      </c>
      <c r="B24" s="14" t="s">
        <v>73</v>
      </c>
      <c r="C24" s="16">
        <v>1347.66</v>
      </c>
      <c r="D24" s="16">
        <v>726.32</v>
      </c>
      <c r="E24" s="16">
        <v>621.34</v>
      </c>
      <c r="F24" s="16"/>
      <c r="G24" s="15"/>
      <c r="H24" s="42"/>
    </row>
    <row r="25" spans="1:8" s="1" customFormat="1" ht="36.75" customHeight="1">
      <c r="A25" s="14" t="s">
        <v>64</v>
      </c>
      <c r="B25" s="14" t="s">
        <v>65</v>
      </c>
      <c r="C25" s="16">
        <v>248.2</v>
      </c>
      <c r="D25" s="16"/>
      <c r="E25" s="16">
        <v>248.2</v>
      </c>
      <c r="F25" s="16"/>
      <c r="G25" s="15"/>
      <c r="H25" s="42"/>
    </row>
    <row r="26" spans="1:8" s="1" customFormat="1" ht="30.75" customHeight="1">
      <c r="A26" s="14" t="s">
        <v>68</v>
      </c>
      <c r="B26" s="14" t="s">
        <v>69</v>
      </c>
      <c r="C26" s="16">
        <v>1.9</v>
      </c>
      <c r="D26" s="16"/>
      <c r="E26" s="16">
        <v>1.9</v>
      </c>
      <c r="F26" s="16"/>
      <c r="G26" s="15"/>
      <c r="H26" s="42"/>
    </row>
    <row r="27" spans="1:8" s="1" customFormat="1" ht="30" customHeight="1">
      <c r="A27" s="14" t="s">
        <v>66</v>
      </c>
      <c r="B27" s="14" t="s">
        <v>67</v>
      </c>
      <c r="C27" s="16">
        <v>246.3</v>
      </c>
      <c r="D27" s="16"/>
      <c r="E27" s="16">
        <v>246.3</v>
      </c>
      <c r="F27" s="16"/>
      <c r="G27" s="15"/>
      <c r="H27" s="42"/>
    </row>
    <row r="28" spans="1:8" s="1" customFormat="1" ht="31.5" customHeight="1">
      <c r="A28" s="14" t="s">
        <v>60</v>
      </c>
      <c r="B28" s="14" t="s">
        <v>61</v>
      </c>
      <c r="C28" s="16">
        <v>3287.48</v>
      </c>
      <c r="D28" s="16"/>
      <c r="E28" s="16">
        <v>3287.48</v>
      </c>
      <c r="F28" s="16"/>
      <c r="G28" s="15"/>
      <c r="H28" s="42"/>
    </row>
    <row r="29" spans="1:8" s="1" customFormat="1" ht="27" customHeight="1">
      <c r="A29" s="14" t="s">
        <v>62</v>
      </c>
      <c r="B29" s="14" t="s">
        <v>63</v>
      </c>
      <c r="C29" s="16">
        <v>3287.48</v>
      </c>
      <c r="D29" s="16"/>
      <c r="E29" s="16">
        <v>3287.48</v>
      </c>
      <c r="F29" s="16"/>
      <c r="G29" s="15"/>
      <c r="H29" s="42"/>
    </row>
    <row r="30" spans="1:8" s="1" customFormat="1" ht="31.5" customHeight="1">
      <c r="A30" s="14" t="s">
        <v>52</v>
      </c>
      <c r="B30" s="14" t="s">
        <v>53</v>
      </c>
      <c r="C30" s="16">
        <v>53.36</v>
      </c>
      <c r="D30" s="16"/>
      <c r="E30" s="16">
        <v>53.36</v>
      </c>
      <c r="F30" s="16"/>
      <c r="G30" s="15"/>
      <c r="H30" s="42"/>
    </row>
    <row r="31" spans="1:8" s="1" customFormat="1" ht="28.5" customHeight="1">
      <c r="A31" s="14" t="s">
        <v>54</v>
      </c>
      <c r="B31" s="14" t="s">
        <v>55</v>
      </c>
      <c r="C31" s="16">
        <v>53.36</v>
      </c>
      <c r="D31" s="16"/>
      <c r="E31" s="16">
        <v>53.36</v>
      </c>
      <c r="F31" s="16"/>
      <c r="G31" s="15"/>
      <c r="H31" s="42"/>
    </row>
    <row r="32" spans="1:8" s="1" customFormat="1" ht="24" customHeight="1">
      <c r="A32" s="14" t="s">
        <v>56</v>
      </c>
      <c r="B32" s="14" t="s">
        <v>57</v>
      </c>
      <c r="C32" s="16">
        <v>53.36</v>
      </c>
      <c r="D32" s="16"/>
      <c r="E32" s="16">
        <v>53.36</v>
      </c>
      <c r="F32" s="16"/>
      <c r="G32" s="15"/>
      <c r="H32" s="42"/>
    </row>
    <row r="33" spans="1:8" s="1" customFormat="1" ht="25.5" customHeight="1">
      <c r="A33" s="14" t="s">
        <v>44</v>
      </c>
      <c r="B33" s="14" t="s">
        <v>45</v>
      </c>
      <c r="C33" s="16">
        <v>1181.75</v>
      </c>
      <c r="D33" s="16">
        <v>1181.75</v>
      </c>
      <c r="E33" s="16"/>
      <c r="F33" s="16"/>
      <c r="G33" s="15"/>
      <c r="H33" s="42"/>
    </row>
    <row r="34" spans="1:8" s="1" customFormat="1" ht="27" customHeight="1">
      <c r="A34" s="14" t="s">
        <v>46</v>
      </c>
      <c r="B34" s="14" t="s">
        <v>47</v>
      </c>
      <c r="C34" s="16">
        <v>1181.75</v>
      </c>
      <c r="D34" s="16">
        <v>1181.75</v>
      </c>
      <c r="E34" s="16"/>
      <c r="F34" s="16"/>
      <c r="G34" s="15"/>
      <c r="H34" s="42"/>
    </row>
    <row r="35" spans="1:8" s="1" customFormat="1" ht="22.5" customHeight="1">
      <c r="A35" s="14" t="s">
        <v>50</v>
      </c>
      <c r="B35" s="14" t="s">
        <v>51</v>
      </c>
      <c r="C35" s="16">
        <v>880.75</v>
      </c>
      <c r="D35" s="16">
        <v>880.75</v>
      </c>
      <c r="E35" s="16"/>
      <c r="F35" s="16"/>
      <c r="G35" s="15"/>
      <c r="H35" s="42"/>
    </row>
    <row r="36" spans="1:8" s="1" customFormat="1" ht="28.5" customHeight="1">
      <c r="A36" s="14" t="s">
        <v>48</v>
      </c>
      <c r="B36" s="14" t="s">
        <v>49</v>
      </c>
      <c r="C36" s="16">
        <v>301</v>
      </c>
      <c r="D36" s="16">
        <v>301</v>
      </c>
      <c r="E36" s="16"/>
      <c r="F36" s="16"/>
      <c r="G36" s="15"/>
      <c r="H36" s="42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">
      <selection activeCell="C28" sqref="C28"/>
    </sheetView>
  </sheetViews>
  <sheetFormatPr defaultColWidth="9.00390625" defaultRowHeight="14.25"/>
  <cols>
    <col min="1" max="1" width="29.625" style="0" customWidth="1"/>
    <col min="2" max="2" width="13.75390625" style="0" customWidth="1"/>
    <col min="3" max="3" width="30.25390625" style="0" customWidth="1"/>
    <col min="4" max="4" width="15.625" style="0" customWidth="1"/>
    <col min="5" max="5" width="18.375" style="0" customWidth="1"/>
    <col min="6" max="6" width="20.75390625" style="0" customWidth="1"/>
  </cols>
  <sheetData>
    <row r="1" spans="1:7" s="1" customFormat="1" ht="19.5" customHeight="1">
      <c r="A1" s="2"/>
      <c r="B1" s="2"/>
      <c r="C1" s="2"/>
      <c r="D1" s="2"/>
      <c r="E1" s="2"/>
      <c r="F1" s="26"/>
      <c r="G1" s="2"/>
    </row>
    <row r="2" spans="1:7" s="1" customFormat="1" ht="29.25" customHeight="1">
      <c r="A2" s="27" t="s">
        <v>108</v>
      </c>
      <c r="B2" s="27"/>
      <c r="C2" s="27"/>
      <c r="D2" s="27"/>
      <c r="E2" s="27"/>
      <c r="F2" s="27"/>
      <c r="G2" s="2"/>
    </row>
    <row r="3" spans="1:7" s="1" customFormat="1" ht="17.25" customHeight="1">
      <c r="A3" s="5" t="s">
        <v>99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8" t="s">
        <v>3</v>
      </c>
      <c r="B4" s="9"/>
      <c r="C4" s="8" t="s">
        <v>109</v>
      </c>
      <c r="D4" s="8"/>
      <c r="E4" s="8"/>
      <c r="F4" s="8"/>
      <c r="G4" s="2"/>
    </row>
    <row r="5" spans="1:7" s="1" customFormat="1" ht="17.25" customHeight="1">
      <c r="A5" s="8" t="s">
        <v>5</v>
      </c>
      <c r="B5" s="11" t="s">
        <v>6</v>
      </c>
      <c r="C5" s="10" t="s">
        <v>7</v>
      </c>
      <c r="D5" s="28" t="s">
        <v>28</v>
      </c>
      <c r="E5" s="10" t="s">
        <v>110</v>
      </c>
      <c r="F5" s="28" t="s">
        <v>111</v>
      </c>
      <c r="G5" s="2"/>
    </row>
    <row r="6" spans="1:7" s="1" customFormat="1" ht="17.25" customHeight="1">
      <c r="A6" s="29" t="s">
        <v>112</v>
      </c>
      <c r="B6" s="30">
        <v>23637.19</v>
      </c>
      <c r="C6" s="31" t="s">
        <v>113</v>
      </c>
      <c r="D6" s="32">
        <f>'[1]财拨总表（引用）'!B7</f>
        <v>23637.19</v>
      </c>
      <c r="E6" s="32">
        <f>'[1]财拨总表（引用）'!C7</f>
        <v>23637.19</v>
      </c>
      <c r="F6" s="32">
        <f>'[1]财拨总表（引用）'!D7</f>
        <v>0</v>
      </c>
      <c r="G6" s="2"/>
    </row>
    <row r="7" spans="1:7" s="1" customFormat="1" ht="17.25" customHeight="1">
      <c r="A7" s="29" t="s">
        <v>114</v>
      </c>
      <c r="B7" s="30">
        <v>23637.19</v>
      </c>
      <c r="C7" s="33" t="str">
        <f>'[1]财拨总表（引用）'!A8</f>
        <v>社会保障和就业支出</v>
      </c>
      <c r="D7" s="34">
        <f>'[1]财拨总表（引用）'!B8</f>
        <v>1459.12</v>
      </c>
      <c r="E7" s="34">
        <f>'[1]财拨总表（引用）'!C8</f>
        <v>1459.12</v>
      </c>
      <c r="F7" s="34">
        <f>'[1]财拨总表（引用）'!D8</f>
        <v>0</v>
      </c>
      <c r="G7" s="2"/>
    </row>
    <row r="8" spans="1:7" s="1" customFormat="1" ht="17.25" customHeight="1">
      <c r="A8" s="29" t="s">
        <v>115</v>
      </c>
      <c r="B8" s="30"/>
      <c r="C8" s="33" t="str">
        <f>'[1]财拨总表（引用）'!A9</f>
        <v>城乡社区支出</v>
      </c>
      <c r="D8" s="34">
        <f>'[1]财拨总表（引用）'!B9</f>
        <v>21145.43</v>
      </c>
      <c r="E8" s="34">
        <f>'[1]财拨总表（引用）'!C9</f>
        <v>21145.43</v>
      </c>
      <c r="F8" s="34">
        <f>'[1]财拨总表（引用）'!D9</f>
        <v>0</v>
      </c>
      <c r="G8" s="2"/>
    </row>
    <row r="9" spans="1:7" s="1" customFormat="1" ht="17.25" customHeight="1">
      <c r="A9" s="29" t="s">
        <v>116</v>
      </c>
      <c r="B9" s="30"/>
      <c r="C9" s="33" t="str">
        <f>'[1]财拨总表（引用）'!A10</f>
        <v>住房保障支出</v>
      </c>
      <c r="D9" s="34">
        <f>'[1]财拨总表（引用）'!B10</f>
        <v>1032.64</v>
      </c>
      <c r="E9" s="34">
        <f>'[1]财拨总表（引用）'!C10</f>
        <v>1032.64</v>
      </c>
      <c r="F9" s="34">
        <f>'[1]财拨总表（引用）'!D10</f>
        <v>0</v>
      </c>
      <c r="G9" s="2"/>
    </row>
    <row r="10" spans="1:7" s="1" customFormat="1" ht="17.25" customHeight="1">
      <c r="A10" s="29" t="s">
        <v>117</v>
      </c>
      <c r="B10" s="15"/>
      <c r="C10" s="33"/>
      <c r="D10" s="34">
        <f>'[1]财拨总表（引用）'!B11</f>
        <v>0</v>
      </c>
      <c r="E10" s="34">
        <f>'[1]财拨总表（引用）'!C11</f>
        <v>0</v>
      </c>
      <c r="F10" s="34">
        <f>'[1]财拨总表（引用）'!D11</f>
        <v>0</v>
      </c>
      <c r="G10" s="2"/>
    </row>
    <row r="11" spans="1:7" s="1" customFormat="1" ht="17.25" customHeight="1">
      <c r="A11" s="35"/>
      <c r="B11" s="36"/>
      <c r="C11" s="37"/>
      <c r="D11" s="34">
        <f>'[1]财拨总表（引用）'!B12</f>
        <v>0</v>
      </c>
      <c r="E11" s="34">
        <f>'[1]财拨总表（引用）'!C12</f>
        <v>0</v>
      </c>
      <c r="F11" s="34">
        <f>'[1]财拨总表（引用）'!D12</f>
        <v>0</v>
      </c>
      <c r="G11" s="2"/>
    </row>
    <row r="12" spans="1:7" s="1" customFormat="1" ht="19.5" customHeight="1">
      <c r="A12" s="35"/>
      <c r="B12" s="15"/>
      <c r="C12" s="37"/>
      <c r="D12" s="34">
        <f>'[1]财拨总表（引用）'!B38</f>
        <v>0</v>
      </c>
      <c r="E12" s="34">
        <f>'[1]财拨总表（引用）'!C38</f>
        <v>0</v>
      </c>
      <c r="F12" s="34">
        <f>'[1]财拨总表（引用）'!D38</f>
        <v>0</v>
      </c>
      <c r="G12" s="2"/>
    </row>
    <row r="13" spans="1:7" s="1" customFormat="1" ht="19.5" customHeight="1">
      <c r="A13" s="35"/>
      <c r="B13" s="15"/>
      <c r="C13" s="37"/>
      <c r="D13" s="34">
        <f>'[1]财拨总表（引用）'!B39</f>
        <v>0</v>
      </c>
      <c r="E13" s="34">
        <f>'[1]财拨总表（引用）'!C39</f>
        <v>0</v>
      </c>
      <c r="F13" s="34">
        <f>'[1]财拨总表（引用）'!D39</f>
        <v>0</v>
      </c>
      <c r="G13" s="2"/>
    </row>
    <row r="14" spans="1:7" s="1" customFormat="1" ht="19.5" customHeight="1">
      <c r="A14" s="35"/>
      <c r="B14" s="15"/>
      <c r="C14" s="37"/>
      <c r="D14" s="34">
        <f>'[1]财拨总表（引用）'!B40</f>
        <v>0</v>
      </c>
      <c r="E14" s="34">
        <f>'[1]财拨总表（引用）'!C40</f>
        <v>0</v>
      </c>
      <c r="F14" s="34">
        <f>'[1]财拨总表（引用）'!D40</f>
        <v>0</v>
      </c>
      <c r="G14" s="2"/>
    </row>
    <row r="15" spans="1:7" s="1" customFormat="1" ht="19.5" customHeight="1">
      <c r="A15" s="35"/>
      <c r="B15" s="15"/>
      <c r="C15" s="37"/>
      <c r="D15" s="34">
        <f>'[1]财拨总表（引用）'!B41</f>
        <v>0</v>
      </c>
      <c r="E15" s="34">
        <f>'[1]财拨总表（引用）'!C41</f>
        <v>0</v>
      </c>
      <c r="F15" s="34">
        <f>'[1]财拨总表（引用）'!D41</f>
        <v>0</v>
      </c>
      <c r="G15" s="2"/>
    </row>
    <row r="16" spans="1:7" s="1" customFormat="1" ht="19.5" customHeight="1">
      <c r="A16" s="35"/>
      <c r="B16" s="15"/>
      <c r="C16" s="37"/>
      <c r="D16" s="34">
        <f>'[1]财拨总表（引用）'!B42</f>
        <v>0</v>
      </c>
      <c r="E16" s="34">
        <f>'[1]财拨总表（引用）'!C42</f>
        <v>0</v>
      </c>
      <c r="F16" s="34">
        <f>'[1]财拨总表（引用）'!D42</f>
        <v>0</v>
      </c>
      <c r="G16" s="2"/>
    </row>
    <row r="17" spans="1:7" s="1" customFormat="1" ht="19.5" customHeight="1">
      <c r="A17" s="35"/>
      <c r="B17" s="15"/>
      <c r="C17" s="37"/>
      <c r="D17" s="34">
        <f>'[1]财拨总表（引用）'!B43</f>
        <v>0</v>
      </c>
      <c r="E17" s="34">
        <f>'[1]财拨总表（引用）'!C43</f>
        <v>0</v>
      </c>
      <c r="F17" s="34">
        <f>'[1]财拨总表（引用）'!D43</f>
        <v>0</v>
      </c>
      <c r="G17" s="2"/>
    </row>
    <row r="18" spans="1:7" s="1" customFormat="1" ht="19.5" customHeight="1">
      <c r="A18" s="35"/>
      <c r="B18" s="15"/>
      <c r="C18" s="37"/>
      <c r="D18" s="34">
        <f>'[1]财拨总表（引用）'!B44</f>
        <v>0</v>
      </c>
      <c r="E18" s="34">
        <f>'[1]财拨总表（引用）'!C44</f>
        <v>0</v>
      </c>
      <c r="F18" s="34">
        <f>'[1]财拨总表（引用）'!D44</f>
        <v>0</v>
      </c>
      <c r="G18" s="2"/>
    </row>
    <row r="19" spans="1:7" s="1" customFormat="1" ht="19.5" customHeight="1">
      <c r="A19" s="35"/>
      <c r="B19" s="15"/>
      <c r="C19" s="37"/>
      <c r="D19" s="34">
        <f>'[1]财拨总表（引用）'!B45</f>
        <v>0</v>
      </c>
      <c r="E19" s="34">
        <f>'[1]财拨总表（引用）'!C45</f>
        <v>0</v>
      </c>
      <c r="F19" s="34">
        <f>'[1]财拨总表（引用）'!D45</f>
        <v>0</v>
      </c>
      <c r="G19" s="2"/>
    </row>
    <row r="20" spans="1:7" s="1" customFormat="1" ht="19.5" customHeight="1">
      <c r="A20" s="35"/>
      <c r="B20" s="15"/>
      <c r="C20" s="37"/>
      <c r="D20" s="34">
        <f>'[1]财拨总表（引用）'!B46</f>
        <v>0</v>
      </c>
      <c r="E20" s="34">
        <f>'[1]财拨总表（引用）'!C46</f>
        <v>0</v>
      </c>
      <c r="F20" s="34">
        <f>'[1]财拨总表（引用）'!D46</f>
        <v>0</v>
      </c>
      <c r="G20" s="2"/>
    </row>
    <row r="21" spans="1:7" s="1" customFormat="1" ht="19.5" customHeight="1">
      <c r="A21" s="35"/>
      <c r="B21" s="15"/>
      <c r="C21" s="37"/>
      <c r="D21" s="34">
        <f>'[1]财拨总表（引用）'!B47</f>
        <v>0</v>
      </c>
      <c r="E21" s="34">
        <f>'[1]财拨总表（引用）'!C47</f>
        <v>0</v>
      </c>
      <c r="F21" s="34">
        <f>'[1]财拨总表（引用）'!D47</f>
        <v>0</v>
      </c>
      <c r="G21" s="2"/>
    </row>
    <row r="22" spans="1:7" s="1" customFormat="1" ht="19.5" customHeight="1">
      <c r="A22" s="35"/>
      <c r="B22" s="15"/>
      <c r="C22" s="37"/>
      <c r="D22" s="34">
        <f>'[1]财拨总表（引用）'!B48</f>
        <v>0</v>
      </c>
      <c r="E22" s="34">
        <f>'[1]财拨总表（引用）'!C48</f>
        <v>0</v>
      </c>
      <c r="F22" s="34">
        <f>'[1]财拨总表（引用）'!D48</f>
        <v>0</v>
      </c>
      <c r="G22" s="2"/>
    </row>
    <row r="23" spans="1:7" s="1" customFormat="1" ht="19.5" customHeight="1">
      <c r="A23" s="35"/>
      <c r="B23" s="15"/>
      <c r="C23" s="37"/>
      <c r="D23" s="34">
        <f>'[1]财拨总表（引用）'!B49</f>
        <v>0</v>
      </c>
      <c r="E23" s="34">
        <f>'[1]财拨总表（引用）'!C49</f>
        <v>0</v>
      </c>
      <c r="F23" s="34">
        <f>'[1]财拨总表（引用）'!D49</f>
        <v>0</v>
      </c>
      <c r="G23" s="2"/>
    </row>
    <row r="24" spans="1:7" s="1" customFormat="1" ht="17.25" customHeight="1">
      <c r="A24" s="35" t="s">
        <v>118</v>
      </c>
      <c r="B24" s="15"/>
      <c r="C24" s="34" t="s">
        <v>119</v>
      </c>
      <c r="D24" s="34"/>
      <c r="E24" s="34"/>
      <c r="F24" s="15"/>
      <c r="G24" s="2"/>
    </row>
    <row r="25" spans="1:7" s="1" customFormat="1" ht="17.25" customHeight="1">
      <c r="A25" s="6" t="s">
        <v>120</v>
      </c>
      <c r="B25" s="15"/>
      <c r="C25" s="34"/>
      <c r="D25" s="34"/>
      <c r="E25" s="34"/>
      <c r="F25" s="15"/>
      <c r="G25" s="2"/>
    </row>
    <row r="26" spans="1:7" s="1" customFormat="1" ht="17.25" customHeight="1">
      <c r="A26" s="35" t="s">
        <v>121</v>
      </c>
      <c r="B26" s="32"/>
      <c r="C26" s="34"/>
      <c r="D26" s="34"/>
      <c r="E26" s="34"/>
      <c r="F26" s="15"/>
      <c r="G26" s="2"/>
    </row>
    <row r="27" spans="1:7" s="1" customFormat="1" ht="17.25" customHeight="1">
      <c r="A27" s="35"/>
      <c r="B27" s="15"/>
      <c r="C27" s="34"/>
      <c r="D27" s="34"/>
      <c r="E27" s="34"/>
      <c r="F27" s="15"/>
      <c r="G27" s="2"/>
    </row>
    <row r="28" spans="1:7" s="1" customFormat="1" ht="17.25" customHeight="1">
      <c r="A28" s="35"/>
      <c r="B28" s="15"/>
      <c r="C28" s="34"/>
      <c r="D28" s="34"/>
      <c r="E28" s="34"/>
      <c r="F28" s="15"/>
      <c r="G28" s="2"/>
    </row>
    <row r="29" spans="1:7" s="1" customFormat="1" ht="17.25" customHeight="1">
      <c r="A29" s="38" t="s">
        <v>23</v>
      </c>
      <c r="B29" s="32">
        <f>B6</f>
        <v>23637.19</v>
      </c>
      <c r="C29" s="38" t="s">
        <v>24</v>
      </c>
      <c r="D29" s="32">
        <f>'[1]财拨总表（引用）'!B7</f>
        <v>23637.19</v>
      </c>
      <c r="E29" s="32">
        <f>'[1]财拨总表（引用）'!C7</f>
        <v>23637.19</v>
      </c>
      <c r="F29" s="32">
        <f>'[1]财拨总表（引用）'!D7</f>
        <v>0</v>
      </c>
      <c r="G29" s="2"/>
    </row>
  </sheetData>
  <sheetProtection/>
  <mergeCells count="2">
    <mergeCell ref="A2:F2"/>
    <mergeCell ref="C4:F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F18" sqref="F18"/>
    </sheetView>
  </sheetViews>
  <sheetFormatPr defaultColWidth="9.00390625" defaultRowHeight="14.25"/>
  <cols>
    <col min="1" max="1" width="12.375" style="0" customWidth="1"/>
    <col min="2" max="2" width="21.125" style="0" customWidth="1"/>
    <col min="3" max="3" width="18.00390625" style="0" customWidth="1"/>
    <col min="4" max="4" width="15.75390625" style="0" customWidth="1"/>
    <col min="5" max="5" width="17.125" style="0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122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28.5" customHeight="1">
      <c r="A4" s="8" t="s">
        <v>100</v>
      </c>
      <c r="B4" s="8"/>
      <c r="C4" s="8" t="s">
        <v>123</v>
      </c>
      <c r="D4" s="8"/>
      <c r="E4" s="8"/>
      <c r="F4" s="2"/>
      <c r="G4" s="2"/>
    </row>
    <row r="5" spans="1:7" s="1" customFormat="1" ht="28.5" customHeight="1">
      <c r="A5" s="8" t="s">
        <v>106</v>
      </c>
      <c r="B5" s="8" t="s">
        <v>107</v>
      </c>
      <c r="C5" s="8" t="s">
        <v>28</v>
      </c>
      <c r="D5" s="8" t="s">
        <v>101</v>
      </c>
      <c r="E5" s="8" t="s">
        <v>102</v>
      </c>
      <c r="F5" s="2"/>
      <c r="G5" s="2"/>
    </row>
    <row r="6" spans="1:7" s="1" customFormat="1" ht="21" customHeight="1">
      <c r="A6" s="11" t="s">
        <v>42</v>
      </c>
      <c r="B6" s="11" t="s">
        <v>42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43</v>
      </c>
      <c r="B7" s="14" t="s">
        <v>28</v>
      </c>
      <c r="C7" s="16">
        <v>23637.19</v>
      </c>
      <c r="D7" s="16">
        <v>12955.71</v>
      </c>
      <c r="E7" s="15">
        <v>10681.48</v>
      </c>
      <c r="F7" s="2"/>
      <c r="G7" s="2"/>
    </row>
    <row r="8" spans="1:5" s="1" customFormat="1" ht="31.5" customHeight="1">
      <c r="A8" s="14" t="s">
        <v>86</v>
      </c>
      <c r="B8" s="14" t="s">
        <v>87</v>
      </c>
      <c r="C8" s="16">
        <v>1459.12</v>
      </c>
      <c r="D8" s="16">
        <v>1459.12</v>
      </c>
      <c r="E8" s="15"/>
    </row>
    <row r="9" spans="1:5" s="1" customFormat="1" ht="27" customHeight="1">
      <c r="A9" s="14" t="s">
        <v>70</v>
      </c>
      <c r="B9" s="14" t="s">
        <v>91</v>
      </c>
      <c r="C9" s="16">
        <v>1459.12</v>
      </c>
      <c r="D9" s="16">
        <v>1459.12</v>
      </c>
      <c r="E9" s="15"/>
    </row>
    <row r="10" spans="1:5" s="1" customFormat="1" ht="31.5" customHeight="1">
      <c r="A10" s="14" t="s">
        <v>96</v>
      </c>
      <c r="B10" s="14" t="s">
        <v>97</v>
      </c>
      <c r="C10" s="16">
        <v>30.05</v>
      </c>
      <c r="D10" s="16">
        <v>30.05</v>
      </c>
      <c r="E10" s="15"/>
    </row>
    <row r="11" spans="1:5" s="1" customFormat="1" ht="40.5" customHeight="1">
      <c r="A11" s="14" t="s">
        <v>94</v>
      </c>
      <c r="B11" s="14" t="s">
        <v>95</v>
      </c>
      <c r="C11" s="16">
        <v>1227.79</v>
      </c>
      <c r="D11" s="16">
        <v>1227.79</v>
      </c>
      <c r="E11" s="15"/>
    </row>
    <row r="12" spans="1:5" s="1" customFormat="1" ht="33.75" customHeight="1">
      <c r="A12" s="14" t="s">
        <v>92</v>
      </c>
      <c r="B12" s="14" t="s">
        <v>93</v>
      </c>
      <c r="C12" s="16">
        <v>201.28</v>
      </c>
      <c r="D12" s="16">
        <v>201.28</v>
      </c>
      <c r="E12" s="15"/>
    </row>
    <row r="13" spans="1:5" s="1" customFormat="1" ht="39.75" customHeight="1">
      <c r="A13" s="14" t="s">
        <v>58</v>
      </c>
      <c r="B13" s="14" t="s">
        <v>59</v>
      </c>
      <c r="C13" s="16">
        <v>21145.43</v>
      </c>
      <c r="D13" s="16">
        <v>10463.95</v>
      </c>
      <c r="E13" s="15">
        <v>10681.48</v>
      </c>
    </row>
    <row r="14" spans="1:5" s="1" customFormat="1" ht="37.5" customHeight="1">
      <c r="A14" s="14" t="s">
        <v>80</v>
      </c>
      <c r="B14" s="14" t="s">
        <v>81</v>
      </c>
      <c r="C14" s="16">
        <v>3307.72</v>
      </c>
      <c r="D14" s="16">
        <v>2945.12</v>
      </c>
      <c r="E14" s="15">
        <v>362.6</v>
      </c>
    </row>
    <row r="15" spans="1:5" s="1" customFormat="1" ht="37.5" customHeight="1">
      <c r="A15" s="14" t="s">
        <v>84</v>
      </c>
      <c r="B15" s="14" t="s">
        <v>85</v>
      </c>
      <c r="C15" s="16">
        <v>2945.12</v>
      </c>
      <c r="D15" s="16">
        <v>2945.12</v>
      </c>
      <c r="E15" s="15"/>
    </row>
    <row r="16" spans="1:5" s="1" customFormat="1" ht="37.5" customHeight="1">
      <c r="A16" s="14" t="s">
        <v>82</v>
      </c>
      <c r="B16" s="14" t="s">
        <v>83</v>
      </c>
      <c r="C16" s="16">
        <v>362.6</v>
      </c>
      <c r="D16" s="16"/>
      <c r="E16" s="15">
        <v>362.6</v>
      </c>
    </row>
    <row r="17" spans="1:5" s="1" customFormat="1" ht="37.5" customHeight="1">
      <c r="A17" s="14" t="s">
        <v>46</v>
      </c>
      <c r="B17" s="14" t="s">
        <v>77</v>
      </c>
      <c r="C17" s="16">
        <v>911.2</v>
      </c>
      <c r="D17" s="16"/>
      <c r="E17" s="15">
        <v>911.2</v>
      </c>
    </row>
    <row r="18" spans="1:5" s="1" customFormat="1" ht="37.5" customHeight="1">
      <c r="A18" s="14" t="s">
        <v>78</v>
      </c>
      <c r="B18" s="14" t="s">
        <v>79</v>
      </c>
      <c r="C18" s="16">
        <v>911.2</v>
      </c>
      <c r="D18" s="16"/>
      <c r="E18" s="15">
        <v>911.2</v>
      </c>
    </row>
    <row r="19" spans="1:5" s="1" customFormat="1" ht="37.5" customHeight="1">
      <c r="A19" s="14" t="s">
        <v>54</v>
      </c>
      <c r="B19" s="14" t="s">
        <v>74</v>
      </c>
      <c r="C19" s="16">
        <v>15901.47</v>
      </c>
      <c r="D19" s="16">
        <v>7090.14</v>
      </c>
      <c r="E19" s="15">
        <v>8811.33</v>
      </c>
    </row>
    <row r="20" spans="1:5" s="1" customFormat="1" ht="37.5" customHeight="1">
      <c r="A20" s="14" t="s">
        <v>75</v>
      </c>
      <c r="B20" s="14" t="s">
        <v>76</v>
      </c>
      <c r="C20" s="16">
        <v>15901.47</v>
      </c>
      <c r="D20" s="16">
        <v>7090.14</v>
      </c>
      <c r="E20" s="15">
        <v>8811.33</v>
      </c>
    </row>
    <row r="21" spans="1:5" s="1" customFormat="1" ht="37.5" customHeight="1">
      <c r="A21" s="14" t="s">
        <v>70</v>
      </c>
      <c r="B21" s="14" t="s">
        <v>71</v>
      </c>
      <c r="C21" s="16">
        <v>1025.04</v>
      </c>
      <c r="D21" s="16">
        <v>428.69</v>
      </c>
      <c r="E21" s="15">
        <v>596.35</v>
      </c>
    </row>
    <row r="22" spans="1:5" s="1" customFormat="1" ht="37.5" customHeight="1">
      <c r="A22" s="14" t="s">
        <v>72</v>
      </c>
      <c r="B22" s="14" t="s">
        <v>73</v>
      </c>
      <c r="C22" s="16">
        <v>1025.04</v>
      </c>
      <c r="D22" s="16">
        <v>428.69</v>
      </c>
      <c r="E22" s="15">
        <v>596.35</v>
      </c>
    </row>
    <row r="23" spans="1:5" s="1" customFormat="1" ht="28.5" customHeight="1">
      <c r="A23" s="14" t="s">
        <v>44</v>
      </c>
      <c r="B23" s="14" t="s">
        <v>45</v>
      </c>
      <c r="C23" s="16">
        <v>1032.64</v>
      </c>
      <c r="D23" s="16">
        <v>1032.64</v>
      </c>
      <c r="E23" s="15"/>
    </row>
    <row r="24" spans="1:5" s="1" customFormat="1" ht="30" customHeight="1">
      <c r="A24" s="14" t="s">
        <v>46</v>
      </c>
      <c r="B24" s="14" t="s">
        <v>47</v>
      </c>
      <c r="C24" s="16">
        <v>1032.64</v>
      </c>
      <c r="D24" s="16">
        <v>1032.64</v>
      </c>
      <c r="E24" s="15"/>
    </row>
    <row r="25" spans="1:5" s="1" customFormat="1" ht="30.75" customHeight="1">
      <c r="A25" s="14" t="s">
        <v>50</v>
      </c>
      <c r="B25" s="14" t="s">
        <v>51</v>
      </c>
      <c r="C25" s="16">
        <v>750.59</v>
      </c>
      <c r="D25" s="16">
        <v>750.59</v>
      </c>
      <c r="E25" s="15"/>
    </row>
    <row r="26" spans="1:5" s="1" customFormat="1" ht="33" customHeight="1">
      <c r="A26" s="14" t="s">
        <v>48</v>
      </c>
      <c r="B26" s="14" t="s">
        <v>49</v>
      </c>
      <c r="C26" s="16">
        <v>282.05</v>
      </c>
      <c r="D26" s="16">
        <v>282.05</v>
      </c>
      <c r="E26" s="15"/>
    </row>
  </sheetData>
  <sheetProtection/>
  <mergeCells count="3">
    <mergeCell ref="A2:E2"/>
    <mergeCell ref="A4:B4"/>
    <mergeCell ref="C4:E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zoomScaleSheetLayoutView="100" workbookViewId="0" topLeftCell="A1">
      <selection activeCell="F76" sqref="F76"/>
    </sheetView>
  </sheetViews>
  <sheetFormatPr defaultColWidth="9.00390625" defaultRowHeight="14.25"/>
  <cols>
    <col min="2" max="2" width="35.50390625" style="0" customWidth="1"/>
    <col min="3" max="3" width="14.125" style="0" customWidth="1"/>
    <col min="4" max="4" width="15.625" style="0" customWidth="1"/>
    <col min="5" max="5" width="14.50390625" style="0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124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99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125</v>
      </c>
      <c r="B4" s="8"/>
      <c r="C4" s="8" t="s">
        <v>126</v>
      </c>
      <c r="D4" s="8"/>
      <c r="E4" s="8"/>
      <c r="F4" s="2"/>
      <c r="G4" s="2"/>
    </row>
    <row r="5" spans="1:7" s="1" customFormat="1" ht="17.25" customHeight="1">
      <c r="A5" s="8" t="s">
        <v>106</v>
      </c>
      <c r="B5" s="9" t="s">
        <v>107</v>
      </c>
      <c r="C5" s="10" t="s">
        <v>28</v>
      </c>
      <c r="D5" s="10" t="s">
        <v>127</v>
      </c>
      <c r="E5" s="10" t="s">
        <v>128</v>
      </c>
      <c r="F5" s="2"/>
      <c r="G5" s="2"/>
    </row>
    <row r="6" spans="1:7" s="1" customFormat="1" ht="17.25" customHeight="1">
      <c r="A6" s="11" t="s">
        <v>42</v>
      </c>
      <c r="B6" s="11" t="s">
        <v>42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7.25" customHeight="1">
      <c r="A7" s="14" t="s">
        <v>43</v>
      </c>
      <c r="B7" s="14" t="s">
        <v>28</v>
      </c>
      <c r="C7" s="16">
        <v>12955.71</v>
      </c>
      <c r="D7" s="16">
        <v>10154.1</v>
      </c>
      <c r="E7" s="15">
        <v>2801.61</v>
      </c>
      <c r="F7" s="25"/>
      <c r="G7" s="25"/>
      <c r="H7" s="13"/>
    </row>
    <row r="8" spans="1:5" s="1" customFormat="1" ht="17.25" customHeight="1">
      <c r="A8" s="14"/>
      <c r="B8" s="14" t="s">
        <v>129</v>
      </c>
      <c r="C8" s="16">
        <v>10046.19</v>
      </c>
      <c r="D8" s="16">
        <v>10046.19</v>
      </c>
      <c r="E8" s="15"/>
    </row>
    <row r="9" spans="1:5" s="1" customFormat="1" ht="17.25" customHeight="1">
      <c r="A9" s="14" t="s">
        <v>130</v>
      </c>
      <c r="B9" s="14" t="s">
        <v>131</v>
      </c>
      <c r="C9" s="16">
        <v>3559.08</v>
      </c>
      <c r="D9" s="16">
        <v>3559.08</v>
      </c>
      <c r="E9" s="15"/>
    </row>
    <row r="10" spans="1:5" s="1" customFormat="1" ht="17.25" customHeight="1">
      <c r="A10" s="14" t="s">
        <v>132</v>
      </c>
      <c r="B10" s="14" t="s">
        <v>133</v>
      </c>
      <c r="C10" s="16">
        <v>759.13</v>
      </c>
      <c r="D10" s="16">
        <v>759.13</v>
      </c>
      <c r="E10" s="15"/>
    </row>
    <row r="11" spans="1:5" s="1" customFormat="1" ht="17.25" customHeight="1">
      <c r="A11" s="14" t="s">
        <v>134</v>
      </c>
      <c r="B11" s="14" t="s">
        <v>135</v>
      </c>
      <c r="C11" s="16">
        <v>282.05</v>
      </c>
      <c r="D11" s="16">
        <v>282.05</v>
      </c>
      <c r="E11" s="15"/>
    </row>
    <row r="12" spans="1:5" s="1" customFormat="1" ht="17.25" customHeight="1">
      <c r="A12" s="14" t="s">
        <v>136</v>
      </c>
      <c r="B12" s="14" t="s">
        <v>137</v>
      </c>
      <c r="C12" s="16">
        <v>87.67</v>
      </c>
      <c r="D12" s="16">
        <v>87.67</v>
      </c>
      <c r="E12" s="15"/>
    </row>
    <row r="13" spans="1:5" s="1" customFormat="1" ht="17.25" customHeight="1">
      <c r="A13" s="14" t="s">
        <v>138</v>
      </c>
      <c r="B13" s="14" t="s">
        <v>139</v>
      </c>
      <c r="C13" s="16">
        <v>1849.09</v>
      </c>
      <c r="D13" s="16">
        <v>1849.09</v>
      </c>
      <c r="E13" s="15"/>
    </row>
    <row r="14" spans="1:5" s="1" customFormat="1" ht="17.25" customHeight="1">
      <c r="A14" s="14" t="s">
        <v>140</v>
      </c>
      <c r="B14" s="14" t="s">
        <v>141</v>
      </c>
      <c r="C14" s="16">
        <v>220</v>
      </c>
      <c r="D14" s="16">
        <v>220</v>
      </c>
      <c r="E14" s="15"/>
    </row>
    <row r="15" spans="1:5" s="1" customFormat="1" ht="17.25" customHeight="1">
      <c r="A15" s="14" t="s">
        <v>142</v>
      </c>
      <c r="B15" s="14" t="s">
        <v>143</v>
      </c>
      <c r="C15" s="16">
        <v>1227.79</v>
      </c>
      <c r="D15" s="16">
        <v>1227.79</v>
      </c>
      <c r="E15" s="15"/>
    </row>
    <row r="16" spans="1:5" s="1" customFormat="1" ht="17.25" customHeight="1">
      <c r="A16" s="14" t="s">
        <v>144</v>
      </c>
      <c r="B16" s="14" t="s">
        <v>145</v>
      </c>
      <c r="C16" s="16">
        <v>201.28</v>
      </c>
      <c r="D16" s="16">
        <v>201.28</v>
      </c>
      <c r="E16" s="15"/>
    </row>
    <row r="17" spans="1:5" s="1" customFormat="1" ht="17.25" customHeight="1">
      <c r="A17" s="14" t="s">
        <v>146</v>
      </c>
      <c r="B17" s="14" t="s">
        <v>147</v>
      </c>
      <c r="C17" s="16">
        <v>904.46</v>
      </c>
      <c r="D17" s="16">
        <v>904.46</v>
      </c>
      <c r="E17" s="15"/>
    </row>
    <row r="18" spans="1:5" s="1" customFormat="1" ht="17.25" customHeight="1">
      <c r="A18" s="14" t="s">
        <v>148</v>
      </c>
      <c r="B18" s="14" t="s">
        <v>149</v>
      </c>
      <c r="C18" s="16">
        <v>87.13</v>
      </c>
      <c r="D18" s="16">
        <v>87.13</v>
      </c>
      <c r="E18" s="15"/>
    </row>
    <row r="19" spans="1:5" s="1" customFormat="1" ht="17.25" customHeight="1">
      <c r="A19" s="14" t="s">
        <v>150</v>
      </c>
      <c r="B19" s="14" t="s">
        <v>151</v>
      </c>
      <c r="C19" s="16">
        <v>10.81</v>
      </c>
      <c r="D19" s="16">
        <v>10.81</v>
      </c>
      <c r="E19" s="15"/>
    </row>
    <row r="20" spans="1:5" s="1" customFormat="1" ht="17.25" customHeight="1">
      <c r="A20" s="14" t="s">
        <v>152</v>
      </c>
      <c r="B20" s="14" t="s">
        <v>153</v>
      </c>
      <c r="C20" s="16">
        <v>750.59</v>
      </c>
      <c r="D20" s="16">
        <v>750.59</v>
      </c>
      <c r="E20" s="15"/>
    </row>
    <row r="21" spans="1:5" s="1" customFormat="1" ht="17.25" customHeight="1">
      <c r="A21" s="14" t="s">
        <v>154</v>
      </c>
      <c r="B21" s="14" t="s">
        <v>155</v>
      </c>
      <c r="C21" s="16">
        <v>107.11</v>
      </c>
      <c r="D21" s="16">
        <v>107.11</v>
      </c>
      <c r="E21" s="15"/>
    </row>
    <row r="22" spans="1:5" s="1" customFormat="1" ht="17.25" customHeight="1">
      <c r="A22" s="14"/>
      <c r="B22" s="14" t="s">
        <v>156</v>
      </c>
      <c r="C22" s="16">
        <v>2762.61</v>
      </c>
      <c r="D22" s="16"/>
      <c r="E22" s="15">
        <v>2762.61</v>
      </c>
    </row>
    <row r="23" spans="1:5" s="1" customFormat="1" ht="17.25" customHeight="1">
      <c r="A23" s="14" t="s">
        <v>157</v>
      </c>
      <c r="B23" s="14" t="s">
        <v>158</v>
      </c>
      <c r="C23" s="16">
        <v>390.16</v>
      </c>
      <c r="D23" s="16"/>
      <c r="E23" s="15">
        <v>390.16</v>
      </c>
    </row>
    <row r="24" spans="1:5" s="1" customFormat="1" ht="17.25" customHeight="1">
      <c r="A24" s="14" t="s">
        <v>159</v>
      </c>
      <c r="B24" s="14" t="s">
        <v>160</v>
      </c>
      <c r="C24" s="16">
        <v>24.2</v>
      </c>
      <c r="D24" s="16"/>
      <c r="E24" s="15">
        <v>24.2</v>
      </c>
    </row>
    <row r="25" spans="1:5" s="1" customFormat="1" ht="17.25" customHeight="1">
      <c r="A25" s="14" t="s">
        <v>161</v>
      </c>
      <c r="B25" s="14" t="s">
        <v>162</v>
      </c>
      <c r="C25" s="16">
        <v>21</v>
      </c>
      <c r="D25" s="16"/>
      <c r="E25" s="15">
        <v>21</v>
      </c>
    </row>
    <row r="26" spans="1:5" s="1" customFormat="1" ht="17.25" customHeight="1">
      <c r="A26" s="14" t="s">
        <v>163</v>
      </c>
      <c r="B26" s="14" t="s">
        <v>164</v>
      </c>
      <c r="C26" s="16">
        <v>0.3</v>
      </c>
      <c r="D26" s="16"/>
      <c r="E26" s="15">
        <v>0.3</v>
      </c>
    </row>
    <row r="27" spans="1:5" s="1" customFormat="1" ht="17.25" customHeight="1">
      <c r="A27" s="14" t="s">
        <v>165</v>
      </c>
      <c r="B27" s="14" t="s">
        <v>166</v>
      </c>
      <c r="C27" s="16">
        <v>56.39</v>
      </c>
      <c r="D27" s="16"/>
      <c r="E27" s="15">
        <v>56.39</v>
      </c>
    </row>
    <row r="28" spans="1:5" s="1" customFormat="1" ht="17.25" customHeight="1">
      <c r="A28" s="14" t="s">
        <v>167</v>
      </c>
      <c r="B28" s="14" t="s">
        <v>168</v>
      </c>
      <c r="C28" s="16">
        <v>96.48</v>
      </c>
      <c r="D28" s="16"/>
      <c r="E28" s="15">
        <v>96.48</v>
      </c>
    </row>
    <row r="29" spans="1:5" s="1" customFormat="1" ht="17.25" customHeight="1">
      <c r="A29" s="14" t="s">
        <v>169</v>
      </c>
      <c r="B29" s="14" t="s">
        <v>170</v>
      </c>
      <c r="C29" s="16">
        <v>74.9</v>
      </c>
      <c r="D29" s="16"/>
      <c r="E29" s="15">
        <v>74.9</v>
      </c>
    </row>
    <row r="30" spans="1:5" s="1" customFormat="1" ht="17.25" customHeight="1">
      <c r="A30" s="14" t="s">
        <v>171</v>
      </c>
      <c r="B30" s="14" t="s">
        <v>172</v>
      </c>
      <c r="C30" s="16">
        <v>25.07</v>
      </c>
      <c r="D30" s="16"/>
      <c r="E30" s="15">
        <v>25.07</v>
      </c>
    </row>
    <row r="31" spans="1:5" s="1" customFormat="1" ht="17.25" customHeight="1">
      <c r="A31" s="14" t="s">
        <v>173</v>
      </c>
      <c r="B31" s="14" t="s">
        <v>174</v>
      </c>
      <c r="C31" s="16">
        <v>89.58</v>
      </c>
      <c r="D31" s="16"/>
      <c r="E31" s="15">
        <v>89.58</v>
      </c>
    </row>
    <row r="32" spans="1:5" s="1" customFormat="1" ht="17.25" customHeight="1">
      <c r="A32" s="14" t="s">
        <v>175</v>
      </c>
      <c r="B32" s="14" t="s">
        <v>176</v>
      </c>
      <c r="C32" s="16">
        <v>67.45</v>
      </c>
      <c r="D32" s="16"/>
      <c r="E32" s="15">
        <v>67.45</v>
      </c>
    </row>
    <row r="33" spans="1:5" s="1" customFormat="1" ht="17.25" customHeight="1">
      <c r="A33" s="14" t="s">
        <v>177</v>
      </c>
      <c r="B33" s="14" t="s">
        <v>178</v>
      </c>
      <c r="C33" s="16">
        <v>27</v>
      </c>
      <c r="D33" s="16"/>
      <c r="E33" s="15">
        <v>27</v>
      </c>
    </row>
    <row r="34" spans="1:5" s="1" customFormat="1" ht="17.25" customHeight="1">
      <c r="A34" s="14" t="s">
        <v>179</v>
      </c>
      <c r="B34" s="14" t="s">
        <v>180</v>
      </c>
      <c r="C34" s="16">
        <v>638.6</v>
      </c>
      <c r="D34" s="16"/>
      <c r="E34" s="15">
        <v>638.6</v>
      </c>
    </row>
    <row r="35" spans="1:5" s="1" customFormat="1" ht="17.25" customHeight="1">
      <c r="A35" s="14" t="s">
        <v>181</v>
      </c>
      <c r="B35" s="14" t="s">
        <v>182</v>
      </c>
      <c r="C35" s="16">
        <v>10.8</v>
      </c>
      <c r="D35" s="16"/>
      <c r="E35" s="15">
        <v>10.8</v>
      </c>
    </row>
    <row r="36" spans="1:5" s="1" customFormat="1" ht="17.25" customHeight="1">
      <c r="A36" s="14" t="s">
        <v>183</v>
      </c>
      <c r="B36" s="14" t="s">
        <v>184</v>
      </c>
      <c r="C36" s="16">
        <v>21.5</v>
      </c>
      <c r="D36" s="16"/>
      <c r="E36" s="15">
        <v>21.5</v>
      </c>
    </row>
    <row r="37" spans="1:5" s="1" customFormat="1" ht="17.25" customHeight="1">
      <c r="A37" s="14" t="s">
        <v>185</v>
      </c>
      <c r="B37" s="14" t="s">
        <v>186</v>
      </c>
      <c r="C37" s="16">
        <v>38.3</v>
      </c>
      <c r="D37" s="16"/>
      <c r="E37" s="15">
        <v>38.3</v>
      </c>
    </row>
    <row r="38" spans="1:5" s="1" customFormat="1" ht="17.25" customHeight="1">
      <c r="A38" s="14" t="s">
        <v>187</v>
      </c>
      <c r="B38" s="14" t="s">
        <v>188</v>
      </c>
      <c r="C38" s="16">
        <v>45.15</v>
      </c>
      <c r="D38" s="16"/>
      <c r="E38" s="15">
        <v>45.15</v>
      </c>
    </row>
    <row r="39" spans="1:5" s="1" customFormat="1" ht="17.25" customHeight="1">
      <c r="A39" s="14" t="s">
        <v>189</v>
      </c>
      <c r="B39" s="14" t="s">
        <v>190</v>
      </c>
      <c r="C39" s="16">
        <v>12</v>
      </c>
      <c r="D39" s="16"/>
      <c r="E39" s="15">
        <v>12</v>
      </c>
    </row>
    <row r="40" spans="1:5" s="1" customFormat="1" ht="17.25" customHeight="1">
      <c r="A40" s="14" t="s">
        <v>191</v>
      </c>
      <c r="B40" s="14" t="s">
        <v>192</v>
      </c>
      <c r="C40" s="16">
        <v>15.6</v>
      </c>
      <c r="D40" s="16"/>
      <c r="E40" s="15">
        <v>15.6</v>
      </c>
    </row>
    <row r="41" spans="1:5" s="1" customFormat="1" ht="17.25" customHeight="1">
      <c r="A41" s="14" t="s">
        <v>193</v>
      </c>
      <c r="B41" s="14" t="s">
        <v>194</v>
      </c>
      <c r="C41" s="16">
        <v>157.66</v>
      </c>
      <c r="D41" s="16"/>
      <c r="E41" s="15">
        <v>157.66</v>
      </c>
    </row>
    <row r="42" spans="1:5" s="1" customFormat="1" ht="17.25" customHeight="1">
      <c r="A42" s="14" t="s">
        <v>195</v>
      </c>
      <c r="B42" s="14" t="s">
        <v>196</v>
      </c>
      <c r="C42" s="16">
        <v>294.6</v>
      </c>
      <c r="D42" s="16"/>
      <c r="E42" s="15">
        <v>294.6</v>
      </c>
    </row>
    <row r="43" spans="1:5" s="1" customFormat="1" ht="17.25" customHeight="1">
      <c r="A43" s="14" t="s">
        <v>197</v>
      </c>
      <c r="B43" s="14" t="s">
        <v>198</v>
      </c>
      <c r="C43" s="16">
        <v>4.6</v>
      </c>
      <c r="D43" s="16"/>
      <c r="E43" s="15">
        <v>4.6</v>
      </c>
    </row>
    <row r="44" spans="1:5" s="1" customFormat="1" ht="17.25" customHeight="1">
      <c r="A44" s="14" t="s">
        <v>199</v>
      </c>
      <c r="B44" s="14" t="s">
        <v>200</v>
      </c>
      <c r="C44" s="16">
        <v>316.53</v>
      </c>
      <c r="D44" s="16"/>
      <c r="E44" s="15">
        <v>316.53</v>
      </c>
    </row>
    <row r="45" spans="1:5" s="1" customFormat="1" ht="17.25" customHeight="1">
      <c r="A45" s="14" t="s">
        <v>201</v>
      </c>
      <c r="B45" s="14" t="s">
        <v>202</v>
      </c>
      <c r="C45" s="16">
        <v>334.74</v>
      </c>
      <c r="D45" s="16"/>
      <c r="E45" s="15">
        <v>334.74</v>
      </c>
    </row>
    <row r="46" spans="1:5" s="1" customFormat="1" ht="17.25" customHeight="1">
      <c r="A46" s="14"/>
      <c r="B46" s="14" t="s">
        <v>203</v>
      </c>
      <c r="C46" s="16">
        <v>107.91</v>
      </c>
      <c r="D46" s="16">
        <v>107.91</v>
      </c>
      <c r="E46" s="15"/>
    </row>
    <row r="47" spans="1:5" s="1" customFormat="1" ht="17.25" customHeight="1">
      <c r="A47" s="14" t="s">
        <v>204</v>
      </c>
      <c r="B47" s="14" t="s">
        <v>205</v>
      </c>
      <c r="C47" s="16">
        <v>20.68</v>
      </c>
      <c r="D47" s="16">
        <v>20.68</v>
      </c>
      <c r="E47" s="15"/>
    </row>
    <row r="48" spans="1:5" s="1" customFormat="1" ht="17.25" customHeight="1">
      <c r="A48" s="14" t="s">
        <v>206</v>
      </c>
      <c r="B48" s="14" t="s">
        <v>207</v>
      </c>
      <c r="C48" s="16">
        <v>21.95</v>
      </c>
      <c r="D48" s="16">
        <v>21.95</v>
      </c>
      <c r="E48" s="15"/>
    </row>
    <row r="49" spans="1:5" s="1" customFormat="1" ht="17.25" customHeight="1">
      <c r="A49" s="14" t="s">
        <v>208</v>
      </c>
      <c r="B49" s="14" t="s">
        <v>209</v>
      </c>
      <c r="C49" s="16">
        <v>10.8</v>
      </c>
      <c r="D49" s="16">
        <v>10.8</v>
      </c>
      <c r="E49" s="15"/>
    </row>
    <row r="50" spans="1:5" s="1" customFormat="1" ht="17.25" customHeight="1">
      <c r="A50" s="14" t="s">
        <v>210</v>
      </c>
      <c r="B50" s="14" t="s">
        <v>211</v>
      </c>
      <c r="C50" s="16">
        <v>0.36</v>
      </c>
      <c r="D50" s="16">
        <v>0.36</v>
      </c>
      <c r="E50" s="15"/>
    </row>
    <row r="51" spans="1:5" s="1" customFormat="1" ht="17.25" customHeight="1">
      <c r="A51" s="14" t="s">
        <v>212</v>
      </c>
      <c r="B51" s="14" t="s">
        <v>213</v>
      </c>
      <c r="C51" s="16">
        <v>1.08</v>
      </c>
      <c r="D51" s="16">
        <v>1.08</v>
      </c>
      <c r="E51" s="15"/>
    </row>
    <row r="52" spans="1:5" s="1" customFormat="1" ht="17.25" customHeight="1">
      <c r="A52" s="14" t="s">
        <v>214</v>
      </c>
      <c r="B52" s="14" t="s">
        <v>215</v>
      </c>
      <c r="C52" s="16">
        <v>37.34</v>
      </c>
      <c r="D52" s="16">
        <v>37.34</v>
      </c>
      <c r="E52" s="15"/>
    </row>
    <row r="53" spans="1:5" s="1" customFormat="1" ht="17.25" customHeight="1">
      <c r="A53" s="14" t="s">
        <v>216</v>
      </c>
      <c r="B53" s="14" t="s">
        <v>217</v>
      </c>
      <c r="C53" s="16">
        <v>10.59</v>
      </c>
      <c r="D53" s="16">
        <v>10.59</v>
      </c>
      <c r="E53" s="15"/>
    </row>
    <row r="54" spans="1:5" s="1" customFormat="1" ht="17.25" customHeight="1">
      <c r="A54" s="14" t="s">
        <v>218</v>
      </c>
      <c r="B54" s="14" t="s">
        <v>219</v>
      </c>
      <c r="C54" s="16">
        <v>3.04</v>
      </c>
      <c r="D54" s="16">
        <v>3.04</v>
      </c>
      <c r="E54" s="15"/>
    </row>
    <row r="55" spans="1:5" s="1" customFormat="1" ht="17.25" customHeight="1">
      <c r="A55" s="14" t="s">
        <v>220</v>
      </c>
      <c r="B55" s="14" t="s">
        <v>221</v>
      </c>
      <c r="C55" s="16">
        <v>1.21</v>
      </c>
      <c r="D55" s="16">
        <v>1.21</v>
      </c>
      <c r="E55" s="15"/>
    </row>
    <row r="56" spans="1:5" s="1" customFormat="1" ht="17.25" customHeight="1">
      <c r="A56" s="14" t="s">
        <v>222</v>
      </c>
      <c r="B56" s="14" t="s">
        <v>223</v>
      </c>
      <c r="C56" s="16">
        <v>0.86</v>
      </c>
      <c r="D56" s="16">
        <v>0.86</v>
      </c>
      <c r="E56" s="15"/>
    </row>
    <row r="57" spans="1:5" s="1" customFormat="1" ht="17.25" customHeight="1">
      <c r="A57" s="14"/>
      <c r="B57" s="14" t="s">
        <v>224</v>
      </c>
      <c r="C57" s="16">
        <v>39</v>
      </c>
      <c r="D57" s="16"/>
      <c r="E57" s="15">
        <v>39</v>
      </c>
    </row>
    <row r="58" spans="1:5" s="1" customFormat="1" ht="17.25" customHeight="1">
      <c r="A58" s="14" t="s">
        <v>225</v>
      </c>
      <c r="B58" s="14" t="s">
        <v>226</v>
      </c>
      <c r="C58" s="16">
        <v>27</v>
      </c>
      <c r="D58" s="16"/>
      <c r="E58" s="15">
        <v>27</v>
      </c>
    </row>
    <row r="59" spans="1:5" s="1" customFormat="1" ht="17.25" customHeight="1">
      <c r="A59" s="14" t="s">
        <v>227</v>
      </c>
      <c r="B59" s="14" t="s">
        <v>228</v>
      </c>
      <c r="C59" s="16">
        <v>3</v>
      </c>
      <c r="D59" s="16"/>
      <c r="E59" s="15">
        <v>3</v>
      </c>
    </row>
    <row r="60" spans="1:5" s="1" customFormat="1" ht="17.25" customHeight="1">
      <c r="A60" s="14" t="s">
        <v>229</v>
      </c>
      <c r="B60" s="14" t="s">
        <v>230</v>
      </c>
      <c r="C60" s="16">
        <v>9</v>
      </c>
      <c r="D60" s="16"/>
      <c r="E60" s="15">
        <v>9</v>
      </c>
    </row>
  </sheetData>
  <sheetProtection/>
  <mergeCells count="3">
    <mergeCell ref="A2:E2"/>
    <mergeCell ref="A4:B4"/>
    <mergeCell ref="C4:E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E10" sqref="E10"/>
    </sheetView>
  </sheetViews>
  <sheetFormatPr defaultColWidth="9.00390625" defaultRowHeight="14.25"/>
  <cols>
    <col min="2" max="2" width="18.50390625" style="0" customWidth="1"/>
    <col min="3" max="3" width="13.375" style="0" customWidth="1"/>
    <col min="4" max="4" width="22.375" style="0" customWidth="1"/>
    <col min="5" max="5" width="15.625" style="0" customWidth="1"/>
    <col min="6" max="6" width="16.00390625" style="0" customWidth="1"/>
    <col min="7" max="7" width="22.00390625" style="0" customWidth="1"/>
  </cols>
  <sheetData>
    <row r="1" s="1" customFormat="1" ht="15">
      <c r="G1" s="17"/>
    </row>
    <row r="2" spans="1:7" s="1" customFormat="1" ht="30" customHeight="1">
      <c r="A2" s="3" t="s">
        <v>231</v>
      </c>
      <c r="B2" s="3"/>
      <c r="C2" s="3"/>
      <c r="D2" s="3"/>
      <c r="E2" s="3"/>
      <c r="F2" s="3"/>
      <c r="G2" s="3"/>
    </row>
    <row r="3" spans="1:7" s="1" customFormat="1" ht="18" customHeight="1">
      <c r="A3" s="18" t="s">
        <v>99</v>
      </c>
      <c r="B3" s="18"/>
      <c r="C3" s="18"/>
      <c r="D3" s="19"/>
      <c r="E3" s="19"/>
      <c r="F3" s="19"/>
      <c r="G3" s="7" t="s">
        <v>2</v>
      </c>
    </row>
    <row r="4" spans="1:7" s="1" customFormat="1" ht="31.5" customHeight="1">
      <c r="A4" s="11" t="s">
        <v>232</v>
      </c>
      <c r="B4" s="11" t="s">
        <v>233</v>
      </c>
      <c r="C4" s="11" t="s">
        <v>28</v>
      </c>
      <c r="D4" s="20" t="s">
        <v>234</v>
      </c>
      <c r="E4" s="11" t="s">
        <v>235</v>
      </c>
      <c r="F4" s="21" t="s">
        <v>236</v>
      </c>
      <c r="G4" s="11" t="s">
        <v>237</v>
      </c>
    </row>
    <row r="5" spans="1:7" s="1" customFormat="1" ht="21.75" customHeight="1">
      <c r="A5" s="22" t="s">
        <v>42</v>
      </c>
      <c r="B5" s="22" t="s">
        <v>42</v>
      </c>
      <c r="C5" s="23">
        <v>1</v>
      </c>
      <c r="D5" s="24">
        <f aca="true" t="shared" si="0" ref="D5:G5">C5+1</f>
        <v>2</v>
      </c>
      <c r="E5" s="24">
        <f t="shared" si="0"/>
        <v>3</v>
      </c>
      <c r="F5" s="24">
        <f t="shared" si="0"/>
        <v>4</v>
      </c>
      <c r="G5" s="24">
        <f t="shared" si="0"/>
        <v>5</v>
      </c>
    </row>
    <row r="6" spans="1:7" s="1" customFormat="1" ht="22.5" customHeight="1">
      <c r="A6" s="14" t="s">
        <v>43</v>
      </c>
      <c r="B6" s="14" t="s">
        <v>28</v>
      </c>
      <c r="C6" s="16">
        <v>114.47</v>
      </c>
      <c r="D6" s="16">
        <v>27</v>
      </c>
      <c r="E6" s="16">
        <v>47.1</v>
      </c>
      <c r="F6" s="15">
        <v>40.37</v>
      </c>
      <c r="G6" s="15"/>
    </row>
    <row r="7" spans="1:7" s="1" customFormat="1" ht="37.5" customHeight="1">
      <c r="A7" s="14" t="s">
        <v>238</v>
      </c>
      <c r="B7" s="14" t="s">
        <v>239</v>
      </c>
      <c r="C7" s="16">
        <v>114.47</v>
      </c>
      <c r="D7" s="16">
        <v>27</v>
      </c>
      <c r="E7" s="16">
        <v>47.1</v>
      </c>
      <c r="F7" s="15">
        <v>40.37</v>
      </c>
      <c r="G7" s="15"/>
    </row>
  </sheetData>
  <sheetProtection/>
  <mergeCells count="1">
    <mergeCell ref="A2:G2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4">
      <selection activeCell="D24" sqref="D24"/>
    </sheetView>
  </sheetViews>
  <sheetFormatPr defaultColWidth="9.00390625" defaultRowHeight="14.25"/>
  <cols>
    <col min="1" max="1" width="13.75390625" style="0" customWidth="1"/>
    <col min="2" max="2" width="26.125" style="0" customWidth="1"/>
    <col min="4" max="4" width="25.25390625" style="0" customWidth="1"/>
    <col min="5" max="5" width="27.625" style="0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240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99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100</v>
      </c>
      <c r="B4" s="8"/>
      <c r="C4" s="8" t="s">
        <v>123</v>
      </c>
      <c r="D4" s="8"/>
      <c r="E4" s="8"/>
      <c r="F4" s="2"/>
      <c r="G4" s="2"/>
    </row>
    <row r="5" spans="1:7" s="1" customFormat="1" ht="21" customHeight="1">
      <c r="A5" s="8" t="s">
        <v>106</v>
      </c>
      <c r="B5" s="9" t="s">
        <v>107</v>
      </c>
      <c r="C5" s="10" t="s">
        <v>28</v>
      </c>
      <c r="D5" s="10" t="s">
        <v>101</v>
      </c>
      <c r="E5" s="10" t="s">
        <v>102</v>
      </c>
      <c r="F5" s="2"/>
      <c r="G5" s="2"/>
    </row>
    <row r="6" spans="1:8" s="1" customFormat="1" ht="21" customHeight="1">
      <c r="A6" s="11" t="s">
        <v>42</v>
      </c>
      <c r="B6" s="11" t="s">
        <v>42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2019-02-18T08:23:11Z</dcterms:created>
  <dcterms:modified xsi:type="dcterms:W3CDTF">2019-02-18T08:39:14Z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